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nwender\Desktop\PhD\"/>
    </mc:Choice>
  </mc:AlternateContent>
  <xr:revisionPtr revIDLastSave="0" documentId="13_ncr:1_{DBB6DB0A-8320-4E54-9E1C-84DC3851902A}" xr6:coauthVersionLast="46" xr6:coauthVersionMax="46" xr10:uidLastSave="{00000000-0000-0000-0000-000000000000}"/>
  <bookViews>
    <workbookView xWindow="-103" yWindow="-103" windowWidth="16663" windowHeight="8863" activeTab="6" xr2:uid="{00000000-000D-0000-FFFF-FFFF00000000}"/>
  </bookViews>
  <sheets>
    <sheet name="N2O_Concentrations" sheetId="1" r:id="rId1"/>
    <sheet name="GenStat_Input" sheetId="7" r:id="rId2"/>
    <sheet name="Fig_2" sheetId="2" r:id="rId3"/>
    <sheet name="Fig_3" sheetId="3" r:id="rId4"/>
    <sheet name="Fig_4" sheetId="4" r:id="rId5"/>
    <sheet name="Fig_5" sheetId="6" r:id="rId6"/>
    <sheet name="Fig_6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5" l="1"/>
  <c r="K34" i="5"/>
  <c r="K37" i="5"/>
  <c r="K36" i="5"/>
  <c r="K35" i="5"/>
  <c r="M35" i="5" s="1"/>
  <c r="M34" i="5"/>
  <c r="K27" i="5"/>
  <c r="K26" i="5"/>
  <c r="L26" i="5" s="1"/>
  <c r="K25" i="5"/>
  <c r="M25" i="5" s="1"/>
  <c r="K24" i="5"/>
  <c r="K20" i="5"/>
  <c r="K19" i="5"/>
  <c r="K18" i="5"/>
  <c r="M18" i="5" s="1"/>
  <c r="K17" i="5"/>
  <c r="M17" i="5" s="1"/>
  <c r="K13" i="5"/>
  <c r="K12" i="5"/>
  <c r="K11" i="5"/>
  <c r="M11" i="5" s="1"/>
  <c r="K10" i="5"/>
  <c r="M10" i="5" s="1"/>
  <c r="K6" i="5"/>
  <c r="K5" i="5"/>
  <c r="K4" i="5"/>
  <c r="M4" i="5"/>
  <c r="M6" i="5"/>
  <c r="K3" i="5"/>
  <c r="R37" i="5"/>
  <c r="Q37" i="5"/>
  <c r="P37" i="5"/>
  <c r="O37" i="5"/>
  <c r="M37" i="5"/>
  <c r="R36" i="5"/>
  <c r="Q36" i="5"/>
  <c r="P36" i="5"/>
  <c r="L36" i="5"/>
  <c r="R35" i="5"/>
  <c r="Q35" i="5"/>
  <c r="P35" i="5"/>
  <c r="O35" i="5"/>
  <c r="R34" i="5"/>
  <c r="Q34" i="5"/>
  <c r="P34" i="5"/>
  <c r="O34" i="5"/>
  <c r="R27" i="5"/>
  <c r="Q27" i="5"/>
  <c r="P27" i="5"/>
  <c r="O27" i="5"/>
  <c r="M27" i="5"/>
  <c r="R26" i="5"/>
  <c r="Q26" i="5"/>
  <c r="P26" i="5"/>
  <c r="O26" i="5"/>
  <c r="R25" i="5"/>
  <c r="Q25" i="5"/>
  <c r="P25" i="5"/>
  <c r="O25" i="5"/>
  <c r="L25" i="5"/>
  <c r="R24" i="5"/>
  <c r="Q24" i="5"/>
  <c r="P24" i="5"/>
  <c r="O24" i="5"/>
  <c r="M24" i="5"/>
  <c r="R20" i="5"/>
  <c r="Q20" i="5"/>
  <c r="P20" i="5"/>
  <c r="O20" i="5"/>
  <c r="M20" i="5"/>
  <c r="R19" i="5"/>
  <c r="Q19" i="5"/>
  <c r="P19" i="5"/>
  <c r="O19" i="5"/>
  <c r="M19" i="5"/>
  <c r="L19" i="5"/>
  <c r="R18" i="5"/>
  <c r="Q18" i="5"/>
  <c r="P18" i="5"/>
  <c r="O18" i="5"/>
  <c r="R17" i="5"/>
  <c r="Q17" i="5"/>
  <c r="P17" i="5"/>
  <c r="O17" i="5"/>
  <c r="R13" i="5"/>
  <c r="Q13" i="5"/>
  <c r="P13" i="5"/>
  <c r="O13" i="5"/>
  <c r="M13" i="5"/>
  <c r="R12" i="5"/>
  <c r="Q12" i="5"/>
  <c r="P12" i="5"/>
  <c r="O12" i="5"/>
  <c r="L12" i="5"/>
  <c r="R11" i="5"/>
  <c r="Q11" i="5"/>
  <c r="P11" i="5"/>
  <c r="O11" i="5"/>
  <c r="R10" i="5"/>
  <c r="Q10" i="5"/>
  <c r="P10" i="5"/>
  <c r="O10" i="5"/>
  <c r="R6" i="5"/>
  <c r="Q6" i="5"/>
  <c r="P6" i="5"/>
  <c r="O6" i="5"/>
  <c r="R5" i="5"/>
  <c r="Q5" i="5"/>
  <c r="P5" i="5"/>
  <c r="O5" i="5"/>
  <c r="M5" i="5"/>
  <c r="L5" i="5"/>
  <c r="R4" i="5"/>
  <c r="Q4" i="5"/>
  <c r="P4" i="5"/>
  <c r="O4" i="5"/>
  <c r="R3" i="5"/>
  <c r="Q3" i="5"/>
  <c r="P3" i="5"/>
  <c r="O3" i="5"/>
  <c r="M3" i="5"/>
  <c r="K9" i="6"/>
  <c r="K10" i="6" s="1"/>
  <c r="J9" i="6"/>
  <c r="J10" i="6" s="1"/>
  <c r="I9" i="6"/>
  <c r="I10" i="6" s="1"/>
  <c r="H9" i="6"/>
  <c r="H10" i="6" s="1"/>
  <c r="E9" i="6"/>
  <c r="E10" i="6" s="1"/>
  <c r="D9" i="6"/>
  <c r="D10" i="6" s="1"/>
  <c r="C9" i="6"/>
  <c r="C10" i="6" s="1"/>
  <c r="B9" i="6"/>
  <c r="B10" i="6" s="1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K4" i="2"/>
  <c r="J4" i="2"/>
  <c r="L35" i="5" l="1"/>
  <c r="L11" i="5"/>
  <c r="L4" i="5"/>
  <c r="L6" i="5"/>
  <c r="M12" i="5"/>
  <c r="L18" i="5"/>
  <c r="M36" i="5"/>
  <c r="M26" i="5"/>
  <c r="L3" i="5"/>
  <c r="L10" i="5"/>
  <c r="L17" i="5"/>
  <c r="L24" i="5"/>
  <c r="L34" i="5"/>
  <c r="L13" i="5"/>
  <c r="L20" i="5"/>
  <c r="L27" i="5"/>
  <c r="L37" i="5"/>
</calcChain>
</file>

<file path=xl/sharedStrings.xml><?xml version="1.0" encoding="utf-8"?>
<sst xmlns="http://schemas.openxmlformats.org/spreadsheetml/2006/main" count="2518" uniqueCount="449">
  <si>
    <t>Excel Date</t>
  </si>
  <si>
    <t>Time_min</t>
  </si>
  <si>
    <t>Time_h</t>
  </si>
  <si>
    <t>Treat_ID</t>
  </si>
  <si>
    <t>Sample_ID</t>
  </si>
  <si>
    <t>Legend</t>
  </si>
  <si>
    <t xml:space="preserve">1 = </t>
  </si>
  <si>
    <t>control</t>
  </si>
  <si>
    <t>3 =</t>
  </si>
  <si>
    <t>300 kg N ha-1</t>
  </si>
  <si>
    <t>6 =</t>
  </si>
  <si>
    <t>600 kg N ha-1</t>
  </si>
  <si>
    <t>9 =</t>
  </si>
  <si>
    <t>900 kg N ha-1</t>
  </si>
  <si>
    <t>QCL ppm</t>
  </si>
  <si>
    <t>GC_ppm</t>
  </si>
  <si>
    <t>Chamber_ID</t>
  </si>
  <si>
    <t>QCL_ppm</t>
  </si>
  <si>
    <t>calculated N2O concentrations from raw output peak areas</t>
  </si>
  <si>
    <t>received from GC and QCL analyses</t>
  </si>
  <si>
    <t xml:space="preserve">polynomial functions were applied based on results of the </t>
  </si>
  <si>
    <t>analysis of standards of known N2O concentration. These</t>
  </si>
  <si>
    <t>polynomial functions were specific for each given day of</t>
  </si>
  <si>
    <t xml:space="preserve">sample analysis. </t>
  </si>
  <si>
    <t>Output peak areas and polynomial functions applied can be</t>
  </si>
  <si>
    <t>provided upon request.</t>
  </si>
  <si>
    <t>!</t>
  </si>
  <si>
    <t>GC</t>
  </si>
  <si>
    <t>QCL</t>
  </si>
  <si>
    <t>Matlab Date</t>
  </si>
  <si>
    <t>mean flux</t>
  </si>
  <si>
    <t>rep. 1</t>
  </si>
  <si>
    <t>rep. 2</t>
  </si>
  <si>
    <t>rep. 3</t>
  </si>
  <si>
    <t>nmol N2O m-2 s-1</t>
  </si>
  <si>
    <t>rep. = replicate</t>
  </si>
  <si>
    <t>for GC and QCL data plus standard error of the mean</t>
  </si>
  <si>
    <t>replicates, column C-E-G and D-F-H</t>
  </si>
  <si>
    <t>(SEM), J and K, calculated from the individual treatment</t>
  </si>
  <si>
    <t>worksheets of this Excel document</t>
  </si>
  <si>
    <t>(X - mean) / standard deviation</t>
  </si>
  <si>
    <t>Please, note that all data were standardised following:</t>
  </si>
  <si>
    <t>For panel (c) and (d) of  Figure 3, we only used data with Treat_ID 1 (i.e. from AN0 control sites)</t>
  </si>
  <si>
    <t>Figures were subsequently generated in GenStat, see as presented in the screenshots below:</t>
  </si>
  <si>
    <r>
      <t xml:space="preserve">Note </t>
    </r>
    <r>
      <rPr>
        <b/>
        <sz val="11"/>
        <color theme="1"/>
        <rFont val="Calibri"/>
        <family val="2"/>
        <scheme val="minor"/>
      </rPr>
      <t>Figure 2</t>
    </r>
    <r>
      <rPr>
        <sz val="11"/>
        <color theme="1"/>
        <rFont val="Calibri"/>
        <family val="2"/>
        <scheme val="minor"/>
      </rPr>
      <t xml:space="preserve"> used the mean flux in nmol N2O m-2 s-1</t>
    </r>
  </si>
  <si>
    <t>Data were plotted using GenStat. The principles of the data analysis, however, can also be found</t>
  </si>
  <si>
    <t>Sheet) instead of treatments means.</t>
  </si>
  <si>
    <t>X-axis = mean of method A (GC) and method B (QCL)</t>
  </si>
  <si>
    <t>Y-axis = [((A-B)/mean)*100]</t>
  </si>
  <si>
    <r>
      <t xml:space="preserve">in the supplementary material, </t>
    </r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>, where a Bland Altman analysis was exemplified.</t>
    </r>
  </si>
  <si>
    <r>
      <t xml:space="preserve">In contrast to </t>
    </r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Figure 5</t>
    </r>
    <r>
      <rPr>
        <sz val="11"/>
        <color theme="1"/>
        <rFont val="Calibri"/>
        <family val="2"/>
        <scheme val="minor"/>
      </rPr>
      <t xml:space="preserve"> used FN2O from individual treatment replicates (see "Fig_2" Excel</t>
    </r>
  </si>
  <si>
    <t>GenStat commands were applied as follows:</t>
  </si>
  <si>
    <r>
      <t xml:space="preserve">See supplements, </t>
    </r>
    <r>
      <rPr>
        <b/>
        <sz val="11"/>
        <color theme="1"/>
        <rFont val="Calibri"/>
        <family val="2"/>
        <scheme val="minor"/>
      </rPr>
      <t>Table S3</t>
    </r>
    <r>
      <rPr>
        <sz val="11"/>
        <color theme="1"/>
        <rFont val="Calibri"/>
        <family val="2"/>
        <scheme val="minor"/>
      </rPr>
      <t>!</t>
    </r>
  </si>
  <si>
    <t>CONTROL</t>
  </si>
  <si>
    <t>Grand mean</t>
  </si>
  <si>
    <t>standard error of diff of means</t>
  </si>
  <si>
    <t>Least signficant difference of means (10%)</t>
  </si>
  <si>
    <t>90% Confidence Interval</t>
  </si>
  <si>
    <t>Bioequivalent range</t>
  </si>
  <si>
    <t>Bio Eq.</t>
  </si>
  <si>
    <t>GC ppm</t>
  </si>
  <si>
    <t>rep.</t>
  </si>
  <si>
    <t>d.f.</t>
  </si>
  <si>
    <t>s.e.d</t>
  </si>
  <si>
    <t>lower</t>
  </si>
  <si>
    <t>upper</t>
  </si>
  <si>
    <t>GC lower</t>
  </si>
  <si>
    <t>GC upper</t>
  </si>
  <si>
    <t>QCL lower</t>
  </si>
  <si>
    <t>QCL upper</t>
  </si>
  <si>
    <t>t0</t>
  </si>
  <si>
    <t>t15</t>
  </si>
  <si>
    <t>t30</t>
  </si>
  <si>
    <t>t45</t>
  </si>
  <si>
    <t>300 kg N</t>
  </si>
  <si>
    <t>600 kg N</t>
  </si>
  <si>
    <t>900 kg N</t>
  </si>
  <si>
    <t>FLUX</t>
  </si>
  <si>
    <t>LSD</t>
  </si>
  <si>
    <t>treat_1</t>
  </si>
  <si>
    <t>treat_3</t>
  </si>
  <si>
    <t>treat_6</t>
  </si>
  <si>
    <t>treat_9</t>
  </si>
  <si>
    <t>range 5% at a test size of 0.05</t>
  </si>
  <si>
    <r>
      <t>This data table is similar to</t>
    </r>
    <r>
      <rPr>
        <b/>
        <sz val="11"/>
        <color theme="1"/>
        <rFont val="Calibri"/>
        <family val="2"/>
        <scheme val="minor"/>
      </rPr>
      <t xml:space="preserve"> Table S6</t>
    </r>
    <r>
      <rPr>
        <sz val="11"/>
        <color theme="1"/>
        <rFont val="Calibri"/>
        <family val="2"/>
        <scheme val="minor"/>
      </rPr>
      <t xml:space="preserve"> which can be</t>
    </r>
  </si>
  <si>
    <t>Device!</t>
  </si>
  <si>
    <t>N2O ppm</t>
  </si>
  <si>
    <t>Excel Date!</t>
  </si>
  <si>
    <t>Time_min!</t>
  </si>
  <si>
    <t>Chamber ID!</t>
  </si>
  <si>
    <t>Treat_ID!</t>
  </si>
  <si>
    <t>Sample!</t>
  </si>
  <si>
    <t>Sample_ID!</t>
  </si>
  <si>
    <t>FLUX mg m2 hr</t>
  </si>
  <si>
    <t>QCL_poly</t>
  </si>
  <si>
    <t>GC ppm-43718-1</t>
  </si>
  <si>
    <t>GC ppm-43718-2</t>
  </si>
  <si>
    <t>GC ppm-43718-3</t>
  </si>
  <si>
    <t>GC ppm-43718-4</t>
  </si>
  <si>
    <t>GC ppm-43718-5</t>
  </si>
  <si>
    <t>GC ppm-43719-1</t>
  </si>
  <si>
    <t>GC ppm-43718-6</t>
  </si>
  <si>
    <t>GC ppm-43719-2</t>
  </si>
  <si>
    <t>GC ppm-43718-7</t>
  </si>
  <si>
    <t>GC ppm-43719-3</t>
  </si>
  <si>
    <t>GC ppm-43718-8</t>
  </si>
  <si>
    <t>GC ppm-43719-4</t>
  </si>
  <si>
    <t>GC ppm-43718-9</t>
  </si>
  <si>
    <t>GC ppm-43720-1</t>
  </si>
  <si>
    <t>GC ppm-43718-10</t>
  </si>
  <si>
    <t>GC ppm-43720-2</t>
  </si>
  <si>
    <t>GC ppm-43718-11</t>
  </si>
  <si>
    <t>GC ppm-43720-3</t>
  </si>
  <si>
    <t>GC ppm-43718-12</t>
  </si>
  <si>
    <t>GC ppm-43720-4</t>
  </si>
  <si>
    <t>GC ppm-43720.5-1</t>
  </si>
  <si>
    <t>GC ppm-43720.5-2</t>
  </si>
  <si>
    <t>GC ppm-43720.5-3</t>
  </si>
  <si>
    <t>GC ppm-43720.5-4</t>
  </si>
  <si>
    <t>GC ppm-43719-5</t>
  </si>
  <si>
    <t>GC ppm-43721-1</t>
  </si>
  <si>
    <t>GC ppm-43719-6</t>
  </si>
  <si>
    <t>GC ppm-43721-2</t>
  </si>
  <si>
    <t>GC ppm-43719-7</t>
  </si>
  <si>
    <t>GC ppm-43721-3</t>
  </si>
  <si>
    <t>GC ppm-43719-8</t>
  </si>
  <si>
    <t>GC ppm-43721-4</t>
  </si>
  <si>
    <t>GC ppm-43719-9</t>
  </si>
  <si>
    <t>GC ppm-43722-1</t>
  </si>
  <si>
    <t>GC ppm-43719-10</t>
  </si>
  <si>
    <t>GC ppm-43722-2</t>
  </si>
  <si>
    <t>GC ppm-43719-11</t>
  </si>
  <si>
    <t>GC ppm-43722-3</t>
  </si>
  <si>
    <t>GC ppm-43719-12</t>
  </si>
  <si>
    <t>GC ppm-43722-4</t>
  </si>
  <si>
    <t>GC ppm-43723-1</t>
  </si>
  <si>
    <t>GC ppm-43723-2</t>
  </si>
  <si>
    <t>GC ppm-43723-3</t>
  </si>
  <si>
    <t>GC ppm-43723-4</t>
  </si>
  <si>
    <t>GC ppm-43720-5</t>
  </si>
  <si>
    <t>GC ppm-43723.5-1</t>
  </si>
  <si>
    <t>GC ppm-43720-6</t>
  </si>
  <si>
    <t>GC ppm-43723.5-2</t>
  </si>
  <si>
    <t>GC ppm-43720-7</t>
  </si>
  <si>
    <t>GC ppm-43723.5-3</t>
  </si>
  <si>
    <t>GC ppm-43720-8</t>
  </si>
  <si>
    <t>GC ppm-43723.5-4</t>
  </si>
  <si>
    <t>GC ppm-43720-9</t>
  </si>
  <si>
    <t>GC ppm-43724-1</t>
  </si>
  <si>
    <t>GC ppm-43720-10</t>
  </si>
  <si>
    <t>GC ppm-43724-2</t>
  </si>
  <si>
    <t>GC ppm-43720-11</t>
  </si>
  <si>
    <t>GC ppm-43724-3</t>
  </si>
  <si>
    <t>GC ppm-43720-12</t>
  </si>
  <si>
    <t>GC ppm-43724-4</t>
  </si>
  <si>
    <t>QCL ppm-43718-1</t>
  </si>
  <si>
    <t>QCL ppm-43718-2</t>
  </si>
  <si>
    <t>QCL ppm-43718-3</t>
  </si>
  <si>
    <t>QCL ppm-43718-4</t>
  </si>
  <si>
    <t>GC ppm-43720.5-5</t>
  </si>
  <si>
    <t>QCL ppm-43719-1</t>
  </si>
  <si>
    <t>GC ppm-43720.5-6</t>
  </si>
  <si>
    <t>QCL ppm-43719-2</t>
  </si>
  <si>
    <t>GC ppm-43720.5-7</t>
  </si>
  <si>
    <t>QCL ppm-43719-3</t>
  </si>
  <si>
    <t>GC ppm-43720.5-8</t>
  </si>
  <si>
    <t>QCL ppm-43719-4</t>
  </si>
  <si>
    <t>GC ppm-43720.5-9</t>
  </si>
  <si>
    <t>QCL ppm-43720-1</t>
  </si>
  <si>
    <t>GC ppm-43720.5-10</t>
  </si>
  <si>
    <t>QCL ppm-43720-2</t>
  </si>
  <si>
    <t>GC ppm-43720.5-11</t>
  </si>
  <si>
    <t>QCL ppm-43720-3</t>
  </si>
  <si>
    <t>GC ppm-43720.5-12</t>
  </si>
  <si>
    <t>QCL ppm-43720-4</t>
  </si>
  <si>
    <t>QCL ppm-43720.5-1</t>
  </si>
  <si>
    <t>QCL ppm-43720.5-2</t>
  </si>
  <si>
    <t>QCL ppm-43720.5-3</t>
  </si>
  <si>
    <t>QCL ppm-43720.5-4</t>
  </si>
  <si>
    <t>GC ppm-43721-5</t>
  </si>
  <si>
    <t>QCL ppm-43721-1</t>
  </si>
  <si>
    <t>GC ppm-43721-6</t>
  </si>
  <si>
    <t>QCL ppm-43721-2</t>
  </si>
  <si>
    <t>GC ppm-43721-7</t>
  </si>
  <si>
    <t>QCL ppm-43721-3</t>
  </si>
  <si>
    <t>GC ppm-43721-8</t>
  </si>
  <si>
    <t>QCL ppm-43721-4</t>
  </si>
  <si>
    <t>GC ppm-43721-9</t>
  </si>
  <si>
    <t>QCL ppm-43722-1</t>
  </si>
  <si>
    <t>GC ppm-43721-10</t>
  </si>
  <si>
    <t>QCL ppm-43722-2</t>
  </si>
  <si>
    <t>GC ppm-43721-11</t>
  </si>
  <si>
    <t>QCL ppm-43722-3</t>
  </si>
  <si>
    <t>GC ppm-43721-12</t>
  </si>
  <si>
    <t>QCL ppm-43722-4</t>
  </si>
  <si>
    <t>QCL ppm-43723-1</t>
  </si>
  <si>
    <t>QCL ppm-43723-2</t>
  </si>
  <si>
    <t>QCL ppm-43723-3</t>
  </si>
  <si>
    <t>QCL ppm-43723-4</t>
  </si>
  <si>
    <t>GC ppm-43722-5</t>
  </si>
  <si>
    <t>QCL ppm-43723.5-1</t>
  </si>
  <si>
    <t>GC ppm-43722-6</t>
  </si>
  <si>
    <t>QCL ppm-43723.5-2</t>
  </si>
  <si>
    <t>GC ppm-43722-7</t>
  </si>
  <si>
    <t>QCL ppm-43723.5-3</t>
  </si>
  <si>
    <t>GC ppm-43722-8</t>
  </si>
  <si>
    <t>QCL ppm-43723.5-4</t>
  </si>
  <si>
    <t>GC ppm-43722-9</t>
  </si>
  <si>
    <t>QCL ppm-43724-1</t>
  </si>
  <si>
    <t>GC ppm-43722-10</t>
  </si>
  <si>
    <t>QCL ppm-43724-2</t>
  </si>
  <si>
    <t>GC ppm-43722-11</t>
  </si>
  <si>
    <t>QCL ppm-43724-3</t>
  </si>
  <si>
    <t>GC ppm-43722-12</t>
  </si>
  <si>
    <t>QCL ppm-43724-4</t>
  </si>
  <si>
    <t>GC ppm-43723-5</t>
  </si>
  <si>
    <t>GC ppm-43723-6</t>
  </si>
  <si>
    <t>GC ppm-43723-7</t>
  </si>
  <si>
    <t>GC ppm-43723-8</t>
  </si>
  <si>
    <t>GC ppm-43723-9</t>
  </si>
  <si>
    <t>GC ppm-43723-10</t>
  </si>
  <si>
    <t>GC ppm-43723-11</t>
  </si>
  <si>
    <t>GC ppm-43723-12</t>
  </si>
  <si>
    <t>GC ppm-43723.5-5</t>
  </si>
  <si>
    <t>GC ppm-43723.5-6</t>
  </si>
  <si>
    <t>GC ppm-43723.5-7</t>
  </si>
  <si>
    <t>GC ppm-43723.5-8</t>
  </si>
  <si>
    <t>GC ppm-43723.5-9</t>
  </si>
  <si>
    <t>GC ppm-43723.5-10</t>
  </si>
  <si>
    <t>GC ppm-43723.5-11</t>
  </si>
  <si>
    <t>GC ppm-43723.5-12</t>
  </si>
  <si>
    <t>GC ppm-43724-5</t>
  </si>
  <si>
    <t>GC ppm-43724-6</t>
  </si>
  <si>
    <t>GC ppm-43724-7</t>
  </si>
  <si>
    <t>GC ppm-43724-8</t>
  </si>
  <si>
    <t>GC ppm-43724-9</t>
  </si>
  <si>
    <t>GC ppm-43724-10</t>
  </si>
  <si>
    <t>GC ppm-43724-11</t>
  </si>
  <si>
    <t>GC ppm-43724-12</t>
  </si>
  <si>
    <t>QCL ppm-43718-5</t>
  </si>
  <si>
    <t>QCL ppm-43718-6</t>
  </si>
  <si>
    <t>QCL ppm-43718-7</t>
  </si>
  <si>
    <t>QCL ppm-43718-8</t>
  </si>
  <si>
    <t>QCL ppm-43718-9</t>
  </si>
  <si>
    <t>QCL ppm-43718-10</t>
  </si>
  <si>
    <t>QCL ppm-43718-11</t>
  </si>
  <si>
    <t>QCL ppm-43718-12</t>
  </si>
  <si>
    <t>QCL ppm-43719-5</t>
  </si>
  <si>
    <t>QCL ppm-43719-6</t>
  </si>
  <si>
    <t>QCL ppm-43719-7</t>
  </si>
  <si>
    <t>QCL ppm-43719-8</t>
  </si>
  <si>
    <t>QCL ppm-43719-9</t>
  </si>
  <si>
    <t>QCL ppm-43719-10</t>
  </si>
  <si>
    <t>QCL ppm-43719-11</t>
  </si>
  <si>
    <t>QCL ppm-43719-12</t>
  </si>
  <si>
    <t>QCL ppm-43720-5</t>
  </si>
  <si>
    <t>QCL ppm-43720-6</t>
  </si>
  <si>
    <t>QCL ppm-43720-7</t>
  </si>
  <si>
    <t>QCL ppm-43720-8</t>
  </si>
  <si>
    <t>QCL ppm-43720-9</t>
  </si>
  <si>
    <t>QCL ppm-43720-10</t>
  </si>
  <si>
    <t>QCL ppm-43720-11</t>
  </si>
  <si>
    <t>QCL ppm-43720-12</t>
  </si>
  <si>
    <t>QCL ppm-43720.5-5</t>
  </si>
  <si>
    <t>QCL ppm-43720.5-6</t>
  </si>
  <si>
    <t>QCL ppm-43720.5-7</t>
  </si>
  <si>
    <t>QCL ppm-43720.5-8</t>
  </si>
  <si>
    <t>QCL ppm-43720.5-9</t>
  </si>
  <si>
    <t>QCL ppm-43720.5-10</t>
  </si>
  <si>
    <t>QCL ppm-43720.5-11</t>
  </si>
  <si>
    <t>QCL ppm-43720.5-12</t>
  </si>
  <si>
    <t>QCL ppm-43721-5</t>
  </si>
  <si>
    <t>QCL ppm-43721-6</t>
  </si>
  <si>
    <t>QCL ppm-43721-7</t>
  </si>
  <si>
    <t>QCL ppm-43721-8</t>
  </si>
  <si>
    <t>QCL ppm-43721-9</t>
  </si>
  <si>
    <t>QCL ppm-43721-10</t>
  </si>
  <si>
    <t>QCL ppm-43721-11</t>
  </si>
  <si>
    <t>QCL ppm-43721-12</t>
  </si>
  <si>
    <t>QCL ppm-43722-5</t>
  </si>
  <si>
    <t>QCL ppm-43722-6</t>
  </si>
  <si>
    <t>QCL ppm-43722-7</t>
  </si>
  <si>
    <t>QCL ppm-43722-8</t>
  </si>
  <si>
    <t>QCL ppm-43722-9</t>
  </si>
  <si>
    <t>QCL ppm-43722-10</t>
  </si>
  <si>
    <t>QCL ppm-43722-11</t>
  </si>
  <si>
    <t>QCL ppm-43722-12</t>
  </si>
  <si>
    <t>QCL ppm-43723-5</t>
  </si>
  <si>
    <t>QCL ppm-43723-6</t>
  </si>
  <si>
    <t>QCL ppm-43723-7</t>
  </si>
  <si>
    <t>QCL ppm-43723-8</t>
  </si>
  <si>
    <t>QCL ppm-43723-9</t>
  </si>
  <si>
    <t>QCL ppm-43723-10</t>
  </si>
  <si>
    <t>QCL ppm-43723-11</t>
  </si>
  <si>
    <t>QCL ppm-43723-12</t>
  </si>
  <si>
    <t>QCL ppm-43723.5-5</t>
  </si>
  <si>
    <t>QCL ppm-43723.5-6</t>
  </si>
  <si>
    <t>QCL ppm-43723.5-7</t>
  </si>
  <si>
    <t>QCL ppm-43723.5-8</t>
  </si>
  <si>
    <t>QCL ppm-43723.5-9</t>
  </si>
  <si>
    <t>QCL ppm-43723.5-10</t>
  </si>
  <si>
    <t>QCL ppm-43723.5-11</t>
  </si>
  <si>
    <t>QCL ppm-43723.5-12</t>
  </si>
  <si>
    <t>QCL ppm-43724-5</t>
  </si>
  <si>
    <t>QCL ppm-43724-6</t>
  </si>
  <si>
    <t>QCL ppm-43724-7</t>
  </si>
  <si>
    <t>QCL ppm-43724-8</t>
  </si>
  <si>
    <t>QCL ppm-43724-9</t>
  </si>
  <si>
    <t>QCL ppm-43724-10</t>
  </si>
  <si>
    <t>QCL ppm-43724-11</t>
  </si>
  <si>
    <t>QCL ppm-43724-12</t>
  </si>
  <si>
    <t>QCL_poly-43718-1</t>
  </si>
  <si>
    <t>QCL_poly-43718-2</t>
  </si>
  <si>
    <t>QCL_poly-43718-3</t>
  </si>
  <si>
    <t>QCL_poly-43718-4</t>
  </si>
  <si>
    <t>QCL_poly-43718-5</t>
  </si>
  <si>
    <t>QCL_poly-43718-6</t>
  </si>
  <si>
    <t>QCL_poly-43718-7</t>
  </si>
  <si>
    <t>QCL_poly-43718-8</t>
  </si>
  <si>
    <t>QCL_poly-43718-9</t>
  </si>
  <si>
    <t>QCL_poly-43718-10</t>
  </si>
  <si>
    <t>QCL_poly-43718-11</t>
  </si>
  <si>
    <t>QCL_poly-43718-12</t>
  </si>
  <si>
    <t>QCL_poly-43719-1</t>
  </si>
  <si>
    <t>QCL_poly-43719-2</t>
  </si>
  <si>
    <t>QCL_poly-43719-3</t>
  </si>
  <si>
    <t>QCL_poly-43719-4</t>
  </si>
  <si>
    <t>QCL_poly-43719-5</t>
  </si>
  <si>
    <t>QCL_poly-43719-6</t>
  </si>
  <si>
    <t>QCL_poly-43719-7</t>
  </si>
  <si>
    <t>QCL_poly-43719-8</t>
  </si>
  <si>
    <t>QCL_poly-43719-9</t>
  </si>
  <si>
    <t>QCL_poly-43719-10</t>
  </si>
  <si>
    <t>QCL_poly-43719-11</t>
  </si>
  <si>
    <t>QCL_poly-43719-12</t>
  </si>
  <si>
    <t>QCL_poly-43720-1</t>
  </si>
  <si>
    <t>QCL_poly-43720-2</t>
  </si>
  <si>
    <t>QCL_poly-43720-3</t>
  </si>
  <si>
    <t>QCL_poly-43720-4</t>
  </si>
  <si>
    <t>QCL_poly-43720-5</t>
  </si>
  <si>
    <t>QCL_poly-43720-6</t>
  </si>
  <si>
    <t>QCL_poly-43720-7</t>
  </si>
  <si>
    <t>QCL_poly-43720-8</t>
  </si>
  <si>
    <t>QCL_poly-43720-9</t>
  </si>
  <si>
    <t>QCL_poly-43720-10</t>
  </si>
  <si>
    <t>QCL_poly-43720-11</t>
  </si>
  <si>
    <t>QCL_poly-43720-12</t>
  </si>
  <si>
    <t>QCL_poly-43720.5-1</t>
  </si>
  <si>
    <t>QCL_poly-43720.5-2</t>
  </si>
  <si>
    <t>QCL_poly-43720.5-3</t>
  </si>
  <si>
    <t>QCL_poly-43720.5-4</t>
  </si>
  <si>
    <t>QCL_poly-43720.5-5</t>
  </si>
  <si>
    <t>QCL_poly-43720.5-6</t>
  </si>
  <si>
    <t>QCL_poly-43720.5-7</t>
  </si>
  <si>
    <t>QCL_poly-43720.5-8</t>
  </si>
  <si>
    <t>QCL_poly-43720.5-9</t>
  </si>
  <si>
    <t>QCL_poly-43720.5-10</t>
  </si>
  <si>
    <t>QCL_poly-43720.5-11</t>
  </si>
  <si>
    <t>QCL_poly-43720.5-12</t>
  </si>
  <si>
    <t>QCL_poly-43721-1</t>
  </si>
  <si>
    <t>QCL_poly-43721-2</t>
  </si>
  <si>
    <t>QCL_poly-43721-3</t>
  </si>
  <si>
    <t>QCL_poly-43721-4</t>
  </si>
  <si>
    <t>QCL_poly-43721-5</t>
  </si>
  <si>
    <t>QCL_poly-43721-6</t>
  </si>
  <si>
    <t>QCL_poly-43721-7</t>
  </si>
  <si>
    <t>QCL_poly-43721-8</t>
  </si>
  <si>
    <t>QCL_poly-43721-9</t>
  </si>
  <si>
    <t>QCL_poly-43721-10</t>
  </si>
  <si>
    <t>QCL_poly-43721-11</t>
  </si>
  <si>
    <t>QCL_poly-43721-12</t>
  </si>
  <si>
    <t>QCL_poly-43722-1</t>
  </si>
  <si>
    <t>QCL_poly-43722-2</t>
  </si>
  <si>
    <t>QCL_poly-43722-3</t>
  </si>
  <si>
    <t>QCL_poly-43722-4</t>
  </si>
  <si>
    <t>QCL_poly-43722-5</t>
  </si>
  <si>
    <t>QCL_poly-43722-6</t>
  </si>
  <si>
    <t>QCL_poly-43722-7</t>
  </si>
  <si>
    <t>QCL_poly-43722-8</t>
  </si>
  <si>
    <t>QCL_poly-43722-9</t>
  </si>
  <si>
    <t>QCL_poly-43722-10</t>
  </si>
  <si>
    <t>QCL_poly-43722-11</t>
  </si>
  <si>
    <t>QCL_poly-43722-12</t>
  </si>
  <si>
    <t>QCL_poly-43723-1</t>
  </si>
  <si>
    <t>QCL_poly-43723-2</t>
  </si>
  <si>
    <t>QCL_poly-43723-3</t>
  </si>
  <si>
    <t>QCL_poly-43723-4</t>
  </si>
  <si>
    <t>QCL_poly-43723-5</t>
  </si>
  <si>
    <t>QCL_poly-43723-6</t>
  </si>
  <si>
    <t>QCL_poly-43723-7</t>
  </si>
  <si>
    <t>QCL_poly-43723-8</t>
  </si>
  <si>
    <t>QCL_poly-43723-9</t>
  </si>
  <si>
    <t>QCL_poly-43723-10</t>
  </si>
  <si>
    <t>QCL_poly-43723-11</t>
  </si>
  <si>
    <t>QCL_poly-43723-12</t>
  </si>
  <si>
    <t>QCL_poly-43723.5-1</t>
  </si>
  <si>
    <t>QCL_poly-43723.5-2</t>
  </si>
  <si>
    <t>QCL_poly-43723.5-3</t>
  </si>
  <si>
    <t>QCL_poly-43723.5-4</t>
  </si>
  <si>
    <t>QCL_poly-43723.5-5</t>
  </si>
  <si>
    <t>QCL_poly-43723.5-6</t>
  </si>
  <si>
    <t>QCL_poly-43723.5-7</t>
  </si>
  <si>
    <t>QCL_poly-43723.5-8</t>
  </si>
  <si>
    <t>QCL_poly-43723.5-9</t>
  </si>
  <si>
    <t>QCL_poly-43723.5-10</t>
  </si>
  <si>
    <t>QCL_poly-43723.5-11</t>
  </si>
  <si>
    <t>QCL_poly-43723.5-12</t>
  </si>
  <si>
    <t>QCL_poly-43724-1</t>
  </si>
  <si>
    <t>QCL_poly-43724-2</t>
  </si>
  <si>
    <t>QCL_poly-43724-3</t>
  </si>
  <si>
    <t>QCL_poly-43724-4</t>
  </si>
  <si>
    <t>QCL_poly-43724-5</t>
  </si>
  <si>
    <t>QCL_poly-43724-6</t>
  </si>
  <si>
    <t>QCL_poly-43724-7</t>
  </si>
  <si>
    <t>QCL_poly-43724-8</t>
  </si>
  <si>
    <t>QCL_poly-43724-9</t>
  </si>
  <si>
    <t>QCL_poly-43724-10</t>
  </si>
  <si>
    <t>QCL_poly-43724-11</t>
  </si>
  <si>
    <t>QCL_poly-43724-12</t>
  </si>
  <si>
    <t>MEAN_FLUX mg m-2 h-1</t>
  </si>
  <si>
    <t>FLUX nnmol N2O m-2 s-1</t>
  </si>
  <si>
    <t>conducted in GenStat and were used to calculate the 90% Confidence</t>
  </si>
  <si>
    <t>Intervals in L and M, as well as the bioequivalence range, O to R</t>
  </si>
  <si>
    <t>Results in colums A to I are based on an Analysis of Variance (ANOVA)</t>
  </si>
  <si>
    <t>degrees of freedom</t>
  </si>
  <si>
    <t>s.e.d.</t>
  </si>
  <si>
    <t>standard error of the difference</t>
  </si>
  <si>
    <t>replicates</t>
  </si>
  <si>
    <t>time</t>
  </si>
  <si>
    <t>Emission in kg N ha-1</t>
  </si>
  <si>
    <t>rep 1</t>
  </si>
  <si>
    <t>rep 2</t>
  </si>
  <si>
    <t>rep 3</t>
  </si>
  <si>
    <t>mean</t>
  </si>
  <si>
    <t>std</t>
  </si>
  <si>
    <t>sem</t>
  </si>
  <si>
    <t>difference of the mean [kg N ha-1]</t>
  </si>
  <si>
    <t>Difference</t>
  </si>
  <si>
    <t>GC-QCL</t>
  </si>
  <si>
    <t>% difference</t>
  </si>
  <si>
    <r>
      <rPr>
        <b/>
        <sz val="11"/>
        <color theme="1"/>
        <rFont val="Calibri"/>
        <family val="2"/>
        <scheme val="minor"/>
      </rPr>
      <t>Figure 3</t>
    </r>
    <r>
      <rPr>
        <sz val="11"/>
        <color theme="1"/>
        <rFont val="Calibri"/>
        <family val="2"/>
        <scheme val="minor"/>
      </rPr>
      <t xml:space="preserve"> was created from N2O concentration (CN2O) and flux (FN2O) data as presented in the previous </t>
    </r>
  </si>
  <si>
    <r>
      <t xml:space="preserve">Results from the orthogonal regression analysis are futher provided in </t>
    </r>
    <r>
      <rPr>
        <b/>
        <sz val="11"/>
        <color theme="1"/>
        <rFont val="Calibri"/>
        <family val="2"/>
        <scheme val="minor"/>
      </rPr>
      <t xml:space="preserve">Tab. S4 </t>
    </r>
    <r>
      <rPr>
        <sz val="11"/>
        <color theme="1"/>
        <rFont val="Calibri"/>
        <family val="2"/>
        <scheme val="minor"/>
      </rPr>
      <t>of the supplementary material.</t>
    </r>
  </si>
  <si>
    <r>
      <rPr>
        <b/>
        <sz val="11"/>
        <color theme="1"/>
        <rFont val="Calibri"/>
        <family val="2"/>
        <scheme val="minor"/>
      </rPr>
      <t>Figure 4</t>
    </r>
    <r>
      <rPr>
        <sz val="11"/>
        <color theme="1"/>
        <rFont val="Calibri"/>
        <family val="2"/>
        <scheme val="minor"/>
      </rPr>
      <t xml:space="preserve"> based on flux (FN2O) data as already presented in Excel Worksheet "Fig_2"</t>
    </r>
  </si>
  <si>
    <t>Variation possible, e.g. to test other bioequivalence</t>
  </si>
  <si>
    <t>ranges such as 10% (0.1) or 20% (0.2)</t>
  </si>
  <si>
    <t>found in the supplementary material.</t>
  </si>
  <si>
    <t>Look closely at the relation between the different cells of this Excel Sheet</t>
  </si>
  <si>
    <t>to find out more about how the bioequivalence analysis was conducted.</t>
  </si>
  <si>
    <t>difference (QCL-GC)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</si>
</sst>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7030A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5B9BD5"/>
      <name val="Calibri"/>
      <family val="2"/>
    </font>
    <font>
      <i/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5" fillId="0" borderId="0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3" borderId="7" xfId="0" applyFont="1" applyFill="1" applyBorder="1"/>
    <xf numFmtId="0" fontId="2" fillId="3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0" fontId="5" fillId="0" borderId="5" xfId="0" applyFont="1" applyFill="1" applyBorder="1"/>
    <xf numFmtId="0" fontId="5" fillId="0" borderId="7" xfId="0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164" fontId="6" fillId="4" borderId="6" xfId="0" applyNumberFormat="1" applyFont="1" applyFill="1" applyBorder="1" applyAlignment="1">
      <alignment horizontal="center"/>
    </xf>
    <xf numFmtId="0" fontId="5" fillId="4" borderId="5" xfId="0" applyFont="1" applyFill="1" applyBorder="1"/>
    <xf numFmtId="164" fontId="6" fillId="5" borderId="5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164" fontId="6" fillId="5" borderId="6" xfId="0" applyNumberFormat="1" applyFont="1" applyFill="1" applyBorder="1" applyAlignment="1">
      <alignment horizontal="center"/>
    </xf>
    <xf numFmtId="0" fontId="5" fillId="5" borderId="5" xfId="0" applyFont="1" applyFill="1" applyBorder="1"/>
    <xf numFmtId="164" fontId="5" fillId="4" borderId="5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7" fillId="4" borderId="5" xfId="0" applyNumberFormat="1" applyFont="1" applyFill="1" applyBorder="1" applyAlignment="1">
      <alignment horizontal="center"/>
    </xf>
    <xf numFmtId="164" fontId="8" fillId="4" borderId="5" xfId="0" applyNumberFormat="1" applyFont="1" applyFill="1" applyBorder="1" applyAlignment="1">
      <alignment horizontal="center"/>
    </xf>
    <xf numFmtId="0" fontId="8" fillId="4" borderId="5" xfId="0" applyFont="1" applyFill="1" applyBorder="1"/>
    <xf numFmtId="164" fontId="3" fillId="6" borderId="2" xfId="0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9" borderId="0" xfId="0" applyFont="1" applyFill="1" applyBorder="1"/>
    <xf numFmtId="0" fontId="5" fillId="10" borderId="0" xfId="0" applyFont="1" applyFill="1" applyBorder="1"/>
    <xf numFmtId="0" fontId="10" fillId="9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2" fontId="5" fillId="0" borderId="5" xfId="0" applyNumberFormat="1" applyFont="1" applyFill="1" applyBorder="1"/>
    <xf numFmtId="2" fontId="5" fillId="0" borderId="0" xfId="0" applyNumberFormat="1" applyFont="1" applyFill="1" applyBorder="1"/>
    <xf numFmtId="0" fontId="2" fillId="11" borderId="0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7" xfId="0" applyBorder="1"/>
    <xf numFmtId="0" fontId="2" fillId="0" borderId="0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2" fontId="0" fillId="4" borderId="0" xfId="0" applyNumberFormat="1" applyFill="1"/>
    <xf numFmtId="2" fontId="0" fillId="5" borderId="0" xfId="0" applyNumberFormat="1" applyFill="1"/>
    <xf numFmtId="0" fontId="0" fillId="9" borderId="0" xfId="0" applyFill="1"/>
    <xf numFmtId="0" fontId="1" fillId="0" borderId="0" xfId="0" applyFont="1"/>
    <xf numFmtId="0" fontId="1" fillId="9" borderId="0" xfId="0" applyFont="1" applyFill="1"/>
    <xf numFmtId="0" fontId="11" fillId="3" borderId="0" xfId="0" applyFont="1" applyFill="1" applyBorder="1"/>
    <xf numFmtId="0" fontId="0" fillId="0" borderId="0" xfId="0" applyFill="1"/>
    <xf numFmtId="0" fontId="5" fillId="0" borderId="7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/>
    <xf numFmtId="164" fontId="5" fillId="0" borderId="0" xfId="0" applyNumberFormat="1" applyFont="1" applyFill="1" applyBorder="1"/>
    <xf numFmtId="164" fontId="5" fillId="0" borderId="5" xfId="0" applyNumberFormat="1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5" fillId="0" borderId="10" xfId="0" applyFont="1" applyFill="1" applyBorder="1"/>
    <xf numFmtId="0" fontId="5" fillId="0" borderId="11" xfId="0" applyFont="1" applyFill="1" applyBorder="1"/>
    <xf numFmtId="0" fontId="12" fillId="0" borderId="7" xfId="0" applyFont="1" applyFill="1" applyBorder="1"/>
    <xf numFmtId="164" fontId="5" fillId="0" borderId="7" xfId="0" applyNumberFormat="1" applyFont="1" applyFill="1" applyBorder="1"/>
    <xf numFmtId="164" fontId="5" fillId="0" borderId="10" xfId="0" applyNumberFormat="1" applyFont="1" applyFill="1" applyBorder="1"/>
    <xf numFmtId="0" fontId="5" fillId="0" borderId="12" xfId="0" applyFont="1" applyFill="1" applyBorder="1"/>
    <xf numFmtId="0" fontId="5" fillId="9" borderId="0" xfId="0" applyFont="1" applyFill="1" applyBorder="1" applyAlignment="1">
      <alignment horizontal="left"/>
    </xf>
    <xf numFmtId="0" fontId="7" fillId="0" borderId="13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166" fontId="5" fillId="0" borderId="0" xfId="0" applyNumberFormat="1" applyFont="1" applyFill="1" applyBorder="1"/>
    <xf numFmtId="1" fontId="5" fillId="0" borderId="0" xfId="0" applyNumberFormat="1" applyFont="1" applyFill="1" applyBorder="1"/>
    <xf numFmtId="166" fontId="5" fillId="0" borderId="9" xfId="0" applyNumberFormat="1" applyFont="1" applyFill="1" applyBorder="1"/>
    <xf numFmtId="166" fontId="5" fillId="0" borderId="7" xfId="0" applyNumberFormat="1" applyFont="1" applyFill="1" applyBorder="1"/>
    <xf numFmtId="1" fontId="5" fillId="0" borderId="7" xfId="0" applyNumberFormat="1" applyFont="1" applyFill="1" applyBorder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right"/>
    </xf>
    <xf numFmtId="165" fontId="5" fillId="0" borderId="0" xfId="0" applyNumberFormat="1" applyFont="1" applyFill="1" applyBorder="1"/>
    <xf numFmtId="166" fontId="5" fillId="0" borderId="1" xfId="0" applyNumberFormat="1" applyFont="1" applyFill="1" applyBorder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166" fontId="5" fillId="2" borderId="0" xfId="0" applyNumberFormat="1" applyFont="1" applyFill="1" applyBorder="1"/>
    <xf numFmtId="1" fontId="6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0" fillId="0" borderId="0" xfId="0"/>
    <xf numFmtId="0" fontId="5" fillId="0" borderId="0" xfId="0" applyFont="1" applyFill="1" applyBorder="1" applyAlignment="1"/>
    <xf numFmtId="0" fontId="0" fillId="0" borderId="0" xfId="0" applyAlignment="1"/>
    <xf numFmtId="0" fontId="0" fillId="14" borderId="0" xfId="0" applyFill="1"/>
    <xf numFmtId="0" fontId="2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0" fontId="5" fillId="15" borderId="0" xfId="0" applyFont="1" applyFill="1" applyBorder="1"/>
    <xf numFmtId="164" fontId="5" fillId="0" borderId="14" xfId="0" applyNumberFormat="1" applyFont="1" applyFill="1" applyBorder="1"/>
    <xf numFmtId="164" fontId="5" fillId="0" borderId="15" xfId="0" applyNumberFormat="1" applyFont="1" applyFill="1" applyBorder="1"/>
    <xf numFmtId="164" fontId="5" fillId="0" borderId="16" xfId="0" applyNumberFormat="1" applyFont="1" applyFill="1" applyBorder="1"/>
    <xf numFmtId="0" fontId="2" fillId="13" borderId="0" xfId="0" applyFont="1" applyFill="1" applyBorder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2" fillId="16" borderId="7" xfId="0" applyFont="1" applyFill="1" applyBorder="1" applyAlignment="1">
      <alignment horizontal="center"/>
    </xf>
    <xf numFmtId="0" fontId="5" fillId="14" borderId="0" xfId="0" applyFont="1" applyFill="1" applyBorder="1" applyAlignment="1"/>
    <xf numFmtId="0" fontId="5" fillId="14" borderId="0" xfId="0" applyFont="1" applyFill="1" applyBorder="1"/>
    <xf numFmtId="0" fontId="6" fillId="14" borderId="0" xfId="0" applyFont="1" applyFill="1" applyBorder="1"/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 vertical="center" wrapText="1"/>
    </xf>
    <xf numFmtId="164" fontId="6" fillId="18" borderId="5" xfId="0" applyNumberFormat="1" applyFont="1" applyFill="1" applyBorder="1" applyAlignment="1">
      <alignment horizontal="center" vertical="center"/>
    </xf>
    <xf numFmtId="164" fontId="6" fillId="18" borderId="5" xfId="0" applyNumberFormat="1" applyFont="1" applyFill="1" applyBorder="1" applyAlignment="1">
      <alignment horizontal="center"/>
    </xf>
    <xf numFmtId="164" fontId="6" fillId="18" borderId="2" xfId="0" applyNumberFormat="1" applyFont="1" applyFill="1" applyBorder="1" applyAlignment="1">
      <alignment horizontal="center"/>
    </xf>
    <xf numFmtId="166" fontId="3" fillId="17" borderId="1" xfId="0" applyNumberFormat="1" applyFont="1" applyFill="1" applyBorder="1" applyAlignment="1">
      <alignment horizontal="center" vertical="center" wrapText="1"/>
    </xf>
    <xf numFmtId="2" fontId="5" fillId="17" borderId="0" xfId="0" applyNumberFormat="1" applyFont="1" applyFill="1" applyBorder="1"/>
    <xf numFmtId="2" fontId="5" fillId="17" borderId="7" xfId="0" applyNumberFormat="1" applyFont="1" applyFill="1" applyBorder="1"/>
    <xf numFmtId="2" fontId="5" fillId="17" borderId="1" xfId="0" applyNumberFormat="1" applyFont="1" applyFill="1" applyBorder="1"/>
    <xf numFmtId="2" fontId="5" fillId="18" borderId="0" xfId="0" applyNumberFormat="1" applyFont="1" applyFill="1" applyBorder="1"/>
    <xf numFmtId="164" fontId="5" fillId="18" borderId="0" xfId="0" applyNumberFormat="1" applyFont="1" applyFill="1" applyBorder="1"/>
    <xf numFmtId="164" fontId="5" fillId="18" borderId="1" xfId="0" applyNumberFormat="1" applyFont="1" applyFill="1" applyBorder="1"/>
    <xf numFmtId="2" fontId="5" fillId="18" borderId="1" xfId="0" applyNumberFormat="1" applyFont="1" applyFill="1" applyBorder="1"/>
    <xf numFmtId="0" fontId="1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12" borderId="0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2" fillId="13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7</xdr:col>
      <xdr:colOff>184150</xdr:colOff>
      <xdr:row>28</xdr:row>
      <xdr:rowOff>114935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731510" cy="3223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7</xdr:col>
      <xdr:colOff>184150</xdr:colOff>
      <xdr:row>47</xdr:row>
      <xdr:rowOff>114935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86400"/>
          <a:ext cx="5731510" cy="3223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7</xdr:col>
      <xdr:colOff>184150</xdr:colOff>
      <xdr:row>66</xdr:row>
      <xdr:rowOff>114935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961120"/>
          <a:ext cx="5731510" cy="32238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7</xdr:col>
      <xdr:colOff>130810</xdr:colOff>
      <xdr:row>30</xdr:row>
      <xdr:rowOff>114935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77440"/>
          <a:ext cx="5731510" cy="3223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7</xdr:col>
      <xdr:colOff>130810</xdr:colOff>
      <xdr:row>49</xdr:row>
      <xdr:rowOff>114935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52160"/>
          <a:ext cx="5731510" cy="322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9"/>
  <sheetViews>
    <sheetView zoomScale="85" zoomScaleNormal="85" workbookViewId="0">
      <selection activeCell="E14" sqref="E14"/>
    </sheetView>
  </sheetViews>
  <sheetFormatPr defaultColWidth="8.84375" defaultRowHeight="14.6" x14ac:dyDescent="0.4"/>
  <cols>
    <col min="1" max="1" width="8.84375" style="10"/>
    <col min="2" max="2" width="8.84375" style="6"/>
    <col min="3" max="3" width="14.53515625" style="33" customWidth="1"/>
    <col min="4" max="4" width="15.53515625" style="38" customWidth="1"/>
    <col min="5" max="5" width="11.07421875" style="21" customWidth="1"/>
    <col min="6" max="6" width="10.69140625" style="6" customWidth="1"/>
    <col min="7" max="9" width="12.53515625" style="6" customWidth="1"/>
    <col min="10" max="10" width="8.84375" style="6"/>
    <col min="11" max="11" width="9.84375" style="6" customWidth="1"/>
    <col min="12" max="12" width="3.765625" style="6" customWidth="1"/>
    <col min="13" max="18" width="8.84375" style="6"/>
    <col min="19" max="19" width="4.84375" style="6" customWidth="1"/>
    <col min="20" max="20" width="9.765625" style="6" customWidth="1"/>
    <col min="21" max="16384" width="8.84375" style="6"/>
  </cols>
  <sheetData>
    <row r="1" spans="1:18" ht="29.6" thickBot="1" x14ac:dyDescent="0.45">
      <c r="A1" s="1" t="s">
        <v>29</v>
      </c>
      <c r="B1" s="1" t="s">
        <v>0</v>
      </c>
      <c r="C1" s="39" t="s">
        <v>15</v>
      </c>
      <c r="D1" s="40" t="s">
        <v>14</v>
      </c>
      <c r="E1" s="2" t="s">
        <v>1</v>
      </c>
      <c r="F1" s="3" t="s">
        <v>2</v>
      </c>
      <c r="G1" s="4" t="s">
        <v>16</v>
      </c>
      <c r="H1" s="5" t="s">
        <v>3</v>
      </c>
      <c r="I1" s="41" t="s">
        <v>4</v>
      </c>
    </row>
    <row r="2" spans="1:18" x14ac:dyDescent="0.4">
      <c r="A2" s="7">
        <v>737678</v>
      </c>
      <c r="B2" s="7">
        <v>43718</v>
      </c>
      <c r="C2" s="27">
        <v>0.33795789135097593</v>
      </c>
      <c r="D2" s="34">
        <v>0.34674428297172771</v>
      </c>
      <c r="E2" s="8">
        <v>0</v>
      </c>
      <c r="F2" s="9">
        <v>0</v>
      </c>
      <c r="G2" s="10">
        <v>1</v>
      </c>
      <c r="H2" s="10">
        <v>1</v>
      </c>
      <c r="I2" s="10">
        <v>10101</v>
      </c>
      <c r="K2" s="11" t="s">
        <v>5</v>
      </c>
      <c r="L2" s="11"/>
      <c r="M2" s="11"/>
      <c r="N2" s="11"/>
    </row>
    <row r="3" spans="1:18" x14ac:dyDescent="0.4">
      <c r="A3" s="10">
        <v>737678</v>
      </c>
      <c r="B3" s="7">
        <v>43718</v>
      </c>
      <c r="C3" s="27">
        <v>0.33419982580566077</v>
      </c>
      <c r="D3" s="34">
        <v>0.34058867899987799</v>
      </c>
      <c r="E3" s="8">
        <v>0</v>
      </c>
      <c r="F3" s="9">
        <v>0</v>
      </c>
      <c r="G3" s="10">
        <v>2</v>
      </c>
      <c r="H3" s="10">
        <v>3</v>
      </c>
      <c r="I3" s="10">
        <v>10102</v>
      </c>
      <c r="K3" s="12" t="s">
        <v>3</v>
      </c>
      <c r="L3" s="13" t="s">
        <v>6</v>
      </c>
      <c r="M3" s="13" t="s">
        <v>7</v>
      </c>
      <c r="N3" s="13"/>
    </row>
    <row r="4" spans="1:18" x14ac:dyDescent="0.4">
      <c r="A4" s="10">
        <v>737678</v>
      </c>
      <c r="B4" s="7">
        <v>43718</v>
      </c>
      <c r="C4" s="27">
        <v>0.33356455153440456</v>
      </c>
      <c r="D4" s="34">
        <v>0.32772136943161545</v>
      </c>
      <c r="E4" s="8">
        <v>0</v>
      </c>
      <c r="F4" s="9">
        <v>0</v>
      </c>
      <c r="G4" s="10">
        <v>3</v>
      </c>
      <c r="H4" s="10">
        <v>6</v>
      </c>
      <c r="I4" s="10">
        <v>10103</v>
      </c>
      <c r="K4" s="13"/>
      <c r="L4" s="13" t="s">
        <v>8</v>
      </c>
      <c r="M4" s="13" t="s">
        <v>9</v>
      </c>
      <c r="N4" s="13"/>
    </row>
    <row r="5" spans="1:18" x14ac:dyDescent="0.4">
      <c r="A5" s="10">
        <v>737678</v>
      </c>
      <c r="B5" s="7">
        <v>43718</v>
      </c>
      <c r="C5" s="27">
        <v>0.32437294920176063</v>
      </c>
      <c r="D5" s="34">
        <v>0.32297178126134768</v>
      </c>
      <c r="E5" s="8">
        <v>0</v>
      </c>
      <c r="F5" s="9">
        <v>0</v>
      </c>
      <c r="G5" s="10">
        <v>4</v>
      </c>
      <c r="H5" s="10">
        <v>9</v>
      </c>
      <c r="I5" s="10">
        <v>10104</v>
      </c>
      <c r="K5" s="13"/>
      <c r="L5" s="13" t="s">
        <v>10</v>
      </c>
      <c r="M5" s="13" t="s">
        <v>11</v>
      </c>
      <c r="N5" s="13"/>
    </row>
    <row r="6" spans="1:18" x14ac:dyDescent="0.4">
      <c r="A6" s="10">
        <v>737678</v>
      </c>
      <c r="B6" s="7">
        <v>43718</v>
      </c>
      <c r="C6" s="27">
        <v>0.33410257052684145</v>
      </c>
      <c r="D6" s="34">
        <v>0.33242929823568212</v>
      </c>
      <c r="E6" s="8">
        <v>0</v>
      </c>
      <c r="F6" s="9">
        <v>0</v>
      </c>
      <c r="G6" s="10">
        <v>5</v>
      </c>
      <c r="H6" s="10">
        <v>6</v>
      </c>
      <c r="I6" s="10">
        <v>10105</v>
      </c>
      <c r="K6" s="13"/>
      <c r="L6" s="13" t="s">
        <v>12</v>
      </c>
      <c r="M6" s="13" t="s">
        <v>13</v>
      </c>
      <c r="N6" s="13"/>
    </row>
    <row r="7" spans="1:18" x14ac:dyDescent="0.4">
      <c r="A7" s="10">
        <v>737678</v>
      </c>
      <c r="B7" s="7">
        <v>43718</v>
      </c>
      <c r="C7" s="27">
        <v>0.33331596096636246</v>
      </c>
      <c r="D7" s="34">
        <v>0.31851993875985801</v>
      </c>
      <c r="E7" s="8">
        <v>0</v>
      </c>
      <c r="F7" s="9">
        <v>0</v>
      </c>
      <c r="G7" s="10">
        <v>6</v>
      </c>
      <c r="H7" s="10">
        <v>3</v>
      </c>
      <c r="I7" s="10">
        <v>10106</v>
      </c>
    </row>
    <row r="8" spans="1:18" x14ac:dyDescent="0.4">
      <c r="A8" s="10">
        <v>737678</v>
      </c>
      <c r="B8" s="7">
        <v>43718</v>
      </c>
      <c r="C8" s="27">
        <v>0.33433808330076076</v>
      </c>
      <c r="D8" s="34">
        <v>0.36356638173201117</v>
      </c>
      <c r="E8" s="8">
        <v>0</v>
      </c>
      <c r="F8" s="9">
        <v>0</v>
      </c>
      <c r="G8" s="10">
        <v>7</v>
      </c>
      <c r="H8" s="10">
        <v>1</v>
      </c>
      <c r="I8" s="10">
        <v>10107</v>
      </c>
      <c r="K8" s="44" t="s">
        <v>15</v>
      </c>
      <c r="L8" s="42"/>
      <c r="M8" s="43" t="s">
        <v>18</v>
      </c>
      <c r="N8" s="42"/>
      <c r="O8" s="42"/>
      <c r="P8" s="42"/>
      <c r="Q8" s="42"/>
      <c r="R8" s="42"/>
    </row>
    <row r="9" spans="1:18" x14ac:dyDescent="0.4">
      <c r="A9" s="10">
        <v>737678</v>
      </c>
      <c r="B9" s="7">
        <v>43718</v>
      </c>
      <c r="C9" s="27">
        <v>0.32423140195915606</v>
      </c>
      <c r="D9" s="34">
        <v>0.34490190973518059</v>
      </c>
      <c r="E9" s="8">
        <v>0</v>
      </c>
      <c r="F9" s="9">
        <v>0</v>
      </c>
      <c r="G9" s="10">
        <v>8</v>
      </c>
      <c r="H9" s="10">
        <v>9</v>
      </c>
      <c r="I9" s="10">
        <v>10108</v>
      </c>
      <c r="K9" s="44" t="s">
        <v>17</v>
      </c>
      <c r="L9" s="42"/>
      <c r="M9" s="43" t="s">
        <v>19</v>
      </c>
      <c r="N9" s="42"/>
      <c r="O9" s="42"/>
      <c r="P9" s="42"/>
      <c r="Q9" s="42"/>
      <c r="R9" s="42"/>
    </row>
    <row r="10" spans="1:18" x14ac:dyDescent="0.4">
      <c r="A10" s="10">
        <v>737678</v>
      </c>
      <c r="B10" s="7">
        <v>43718</v>
      </c>
      <c r="C10" s="27">
        <v>0.33643181658999871</v>
      </c>
      <c r="D10" s="34">
        <v>0.35935195096718464</v>
      </c>
      <c r="E10" s="8">
        <v>0</v>
      </c>
      <c r="F10" s="9">
        <v>0</v>
      </c>
      <c r="G10" s="10">
        <v>9</v>
      </c>
      <c r="H10" s="10">
        <v>6</v>
      </c>
      <c r="I10" s="10">
        <v>10109</v>
      </c>
      <c r="K10" s="44"/>
      <c r="L10" s="42"/>
      <c r="M10" s="42" t="s">
        <v>20</v>
      </c>
      <c r="N10" s="42"/>
      <c r="O10" s="42"/>
      <c r="P10" s="42"/>
      <c r="Q10" s="42"/>
      <c r="R10" s="42"/>
    </row>
    <row r="11" spans="1:18" x14ac:dyDescent="0.4">
      <c r="A11" s="10">
        <v>737678</v>
      </c>
      <c r="B11" s="7">
        <v>43718</v>
      </c>
      <c r="C11" s="27">
        <v>0.33877300946816646</v>
      </c>
      <c r="D11" s="34">
        <v>0.34372311654778837</v>
      </c>
      <c r="E11" s="8">
        <v>0</v>
      </c>
      <c r="F11" s="9">
        <v>0</v>
      </c>
      <c r="G11" s="10">
        <v>10</v>
      </c>
      <c r="H11" s="10">
        <v>9</v>
      </c>
      <c r="I11" s="10">
        <v>10110</v>
      </c>
      <c r="K11" s="44"/>
      <c r="L11" s="42"/>
      <c r="M11" s="42" t="s">
        <v>21</v>
      </c>
      <c r="N11" s="42"/>
      <c r="O11" s="42"/>
      <c r="P11" s="42"/>
      <c r="Q11" s="42"/>
      <c r="R11" s="42"/>
    </row>
    <row r="12" spans="1:18" x14ac:dyDescent="0.4">
      <c r="A12" s="10">
        <v>737678</v>
      </c>
      <c r="B12" s="7">
        <v>43718</v>
      </c>
      <c r="C12" s="27">
        <v>0.33114283276197198</v>
      </c>
      <c r="D12" s="34">
        <v>0.34111494491127514</v>
      </c>
      <c r="E12" s="8">
        <v>0</v>
      </c>
      <c r="F12" s="9">
        <v>0</v>
      </c>
      <c r="G12" s="10">
        <v>11</v>
      </c>
      <c r="H12" s="10">
        <v>1</v>
      </c>
      <c r="I12" s="10">
        <v>10111</v>
      </c>
      <c r="K12" s="42"/>
      <c r="L12" s="42"/>
      <c r="M12" s="42" t="s">
        <v>22</v>
      </c>
      <c r="N12" s="42"/>
      <c r="O12" s="42"/>
      <c r="P12" s="42"/>
      <c r="Q12" s="42"/>
      <c r="R12" s="42"/>
    </row>
    <row r="13" spans="1:18" x14ac:dyDescent="0.4">
      <c r="A13" s="10">
        <v>737678</v>
      </c>
      <c r="B13" s="7">
        <v>43718</v>
      </c>
      <c r="C13" s="27">
        <v>0.33692800243052262</v>
      </c>
      <c r="D13" s="34">
        <v>0.34531344111652718</v>
      </c>
      <c r="E13" s="8">
        <v>0</v>
      </c>
      <c r="F13" s="9">
        <v>0</v>
      </c>
      <c r="G13" s="10">
        <v>12</v>
      </c>
      <c r="H13" s="10">
        <v>3</v>
      </c>
      <c r="I13" s="10">
        <v>10112</v>
      </c>
      <c r="K13" s="42"/>
      <c r="L13" s="42"/>
      <c r="M13" s="43" t="s">
        <v>23</v>
      </c>
      <c r="N13" s="42"/>
      <c r="O13" s="42"/>
      <c r="P13" s="42"/>
      <c r="Q13" s="42"/>
      <c r="R13" s="42"/>
    </row>
    <row r="14" spans="1:18" x14ac:dyDescent="0.4">
      <c r="A14" s="10">
        <v>737678</v>
      </c>
      <c r="B14" s="7">
        <v>43718</v>
      </c>
      <c r="C14" s="27">
        <v>0.34055333264164966</v>
      </c>
      <c r="D14" s="34">
        <v>0.35054081119067931</v>
      </c>
      <c r="E14" s="8">
        <v>15</v>
      </c>
      <c r="F14" s="9">
        <v>0.25</v>
      </c>
      <c r="G14" s="10">
        <v>1</v>
      </c>
      <c r="H14" s="10">
        <v>1</v>
      </c>
      <c r="I14" s="10">
        <v>10113</v>
      </c>
    </row>
    <row r="15" spans="1:18" x14ac:dyDescent="0.4">
      <c r="A15" s="10">
        <v>737678</v>
      </c>
      <c r="B15" s="7">
        <v>43718</v>
      </c>
      <c r="C15" s="27">
        <v>0.60191727718203136</v>
      </c>
      <c r="D15" s="34">
        <v>0.63144246446254304</v>
      </c>
      <c r="E15" s="8">
        <v>15</v>
      </c>
      <c r="F15" s="9">
        <v>0.25</v>
      </c>
      <c r="G15" s="10">
        <v>2</v>
      </c>
      <c r="H15" s="10">
        <v>3</v>
      </c>
      <c r="I15" s="10">
        <v>10114</v>
      </c>
      <c r="K15" s="44" t="s">
        <v>26</v>
      </c>
      <c r="L15" s="42"/>
      <c r="M15" s="42" t="s">
        <v>24</v>
      </c>
      <c r="N15" s="42"/>
      <c r="O15" s="42"/>
      <c r="P15" s="42"/>
      <c r="Q15" s="42"/>
      <c r="R15" s="42"/>
    </row>
    <row r="16" spans="1:18" x14ac:dyDescent="0.4">
      <c r="A16" s="10">
        <v>737678</v>
      </c>
      <c r="B16" s="7">
        <v>43718</v>
      </c>
      <c r="C16" s="27">
        <v>0.44464715528108073</v>
      </c>
      <c r="D16" s="34">
        <v>0.4893112111905496</v>
      </c>
      <c r="E16" s="8">
        <v>15</v>
      </c>
      <c r="F16" s="9">
        <v>0.25</v>
      </c>
      <c r="G16" s="10">
        <v>3</v>
      </c>
      <c r="H16" s="10">
        <v>6</v>
      </c>
      <c r="I16" s="10">
        <v>10115</v>
      </c>
      <c r="K16" s="42"/>
      <c r="L16" s="42"/>
      <c r="M16" s="42" t="s">
        <v>25</v>
      </c>
      <c r="N16" s="42"/>
      <c r="O16" s="42"/>
      <c r="P16" s="42"/>
      <c r="Q16" s="42"/>
      <c r="R16" s="42"/>
    </row>
    <row r="17" spans="1:9" x14ac:dyDescent="0.4">
      <c r="A17" s="10">
        <v>737678</v>
      </c>
      <c r="B17" s="7">
        <v>43718</v>
      </c>
      <c r="C17" s="27">
        <v>0.46667145273372901</v>
      </c>
      <c r="D17" s="34">
        <v>0.46700514218893152</v>
      </c>
      <c r="E17" s="8">
        <v>15</v>
      </c>
      <c r="F17" s="9">
        <v>0.25</v>
      </c>
      <c r="G17" s="10">
        <v>4</v>
      </c>
      <c r="H17" s="10">
        <v>9</v>
      </c>
      <c r="I17" s="10">
        <v>10116</v>
      </c>
    </row>
    <row r="18" spans="1:9" x14ac:dyDescent="0.4">
      <c r="A18" s="10">
        <v>737678</v>
      </c>
      <c r="B18" s="7">
        <v>43718</v>
      </c>
      <c r="C18" s="27">
        <v>0.47040843041514746</v>
      </c>
      <c r="D18" s="34">
        <v>0.49858600394710595</v>
      </c>
      <c r="E18" s="8">
        <v>15</v>
      </c>
      <c r="F18" s="9">
        <v>0.25</v>
      </c>
      <c r="G18" s="10">
        <v>5</v>
      </c>
      <c r="H18" s="10">
        <v>6</v>
      </c>
      <c r="I18" s="10">
        <v>10117</v>
      </c>
    </row>
    <row r="19" spans="1:9" x14ac:dyDescent="0.4">
      <c r="A19" s="10">
        <v>737678</v>
      </c>
      <c r="B19" s="7">
        <v>43718</v>
      </c>
      <c r="C19" s="27">
        <v>0.40631777560204851</v>
      </c>
      <c r="D19" s="34">
        <v>0.42302985400685411</v>
      </c>
      <c r="E19" s="8">
        <v>15</v>
      </c>
      <c r="F19" s="9">
        <v>0.25</v>
      </c>
      <c r="G19" s="10">
        <v>6</v>
      </c>
      <c r="H19" s="10">
        <v>3</v>
      </c>
      <c r="I19" s="10">
        <v>10118</v>
      </c>
    </row>
    <row r="20" spans="1:9" x14ac:dyDescent="0.4">
      <c r="A20" s="10">
        <v>737678</v>
      </c>
      <c r="B20" s="7">
        <v>43718</v>
      </c>
      <c r="C20" s="27">
        <v>0.34169533207427955</v>
      </c>
      <c r="D20" s="34">
        <v>0.36130444548667889</v>
      </c>
      <c r="E20" s="8">
        <v>15</v>
      </c>
      <c r="F20" s="9">
        <v>0.25</v>
      </c>
      <c r="G20" s="10">
        <v>7</v>
      </c>
      <c r="H20" s="10">
        <v>1</v>
      </c>
      <c r="I20" s="10">
        <v>10119</v>
      </c>
    </row>
    <row r="21" spans="1:9" x14ac:dyDescent="0.4">
      <c r="A21" s="10">
        <v>737678</v>
      </c>
      <c r="B21" s="7">
        <v>43718</v>
      </c>
      <c r="C21" s="27">
        <v>0.41302518961129292</v>
      </c>
      <c r="D21" s="34">
        <v>0.43211979485080282</v>
      </c>
      <c r="E21" s="8">
        <v>15</v>
      </c>
      <c r="F21" s="9">
        <v>0.25</v>
      </c>
      <c r="G21" s="10">
        <v>8</v>
      </c>
      <c r="H21" s="10">
        <v>9</v>
      </c>
      <c r="I21" s="10">
        <v>10120</v>
      </c>
    </row>
    <row r="22" spans="1:9" x14ac:dyDescent="0.4">
      <c r="A22" s="10">
        <v>737678</v>
      </c>
      <c r="B22" s="7">
        <v>43718</v>
      </c>
      <c r="C22" s="27">
        <v>0.46618928802298581</v>
      </c>
      <c r="D22" s="34">
        <v>0.49711609445469157</v>
      </c>
      <c r="E22" s="8">
        <v>15</v>
      </c>
      <c r="F22" s="9">
        <v>0.25</v>
      </c>
      <c r="G22" s="10">
        <v>9</v>
      </c>
      <c r="H22" s="10">
        <v>6</v>
      </c>
      <c r="I22" s="10">
        <v>10121</v>
      </c>
    </row>
    <row r="23" spans="1:9" x14ac:dyDescent="0.4">
      <c r="A23" s="10">
        <v>737678</v>
      </c>
      <c r="B23" s="7">
        <v>43718</v>
      </c>
      <c r="C23" s="27">
        <v>0.53853019596404239</v>
      </c>
      <c r="D23" s="34">
        <v>0.57483375414341609</v>
      </c>
      <c r="E23" s="8">
        <v>15</v>
      </c>
      <c r="F23" s="9">
        <v>0.25</v>
      </c>
      <c r="G23" s="10">
        <v>10</v>
      </c>
      <c r="H23" s="10">
        <v>9</v>
      </c>
      <c r="I23" s="10">
        <v>10122</v>
      </c>
    </row>
    <row r="24" spans="1:9" x14ac:dyDescent="0.4">
      <c r="A24" s="10">
        <v>737678</v>
      </c>
      <c r="B24" s="7">
        <v>43718</v>
      </c>
      <c r="C24" s="27">
        <v>0.33019472522767762</v>
      </c>
      <c r="D24" s="34">
        <v>0.35637703675903021</v>
      </c>
      <c r="E24" s="8">
        <v>15</v>
      </c>
      <c r="F24" s="9">
        <v>0.25</v>
      </c>
      <c r="G24" s="10">
        <v>11</v>
      </c>
      <c r="H24" s="10">
        <v>1</v>
      </c>
      <c r="I24" s="10">
        <v>10123</v>
      </c>
    </row>
    <row r="25" spans="1:9" x14ac:dyDescent="0.4">
      <c r="A25" s="10">
        <v>737678</v>
      </c>
      <c r="B25" s="7">
        <v>43718</v>
      </c>
      <c r="C25" s="27">
        <v>0.77600453901287669</v>
      </c>
      <c r="D25" s="34">
        <v>0.7863770818541308</v>
      </c>
      <c r="E25" s="8">
        <v>15</v>
      </c>
      <c r="F25" s="9">
        <v>0.25</v>
      </c>
      <c r="G25" s="10">
        <v>12</v>
      </c>
      <c r="H25" s="10">
        <v>3</v>
      </c>
      <c r="I25" s="10">
        <v>10124</v>
      </c>
    </row>
    <row r="26" spans="1:9" x14ac:dyDescent="0.4">
      <c r="A26" s="10">
        <v>737678</v>
      </c>
      <c r="B26" s="7">
        <v>43718</v>
      </c>
      <c r="C26" s="27">
        <v>0.32797207033472858</v>
      </c>
      <c r="D26" s="34">
        <v>0.36167804903164452</v>
      </c>
      <c r="E26" s="8">
        <v>30</v>
      </c>
      <c r="F26" s="9">
        <v>0.5</v>
      </c>
      <c r="G26" s="10">
        <v>1</v>
      </c>
      <c r="H26" s="10">
        <v>1</v>
      </c>
      <c r="I26" s="10">
        <v>10125</v>
      </c>
    </row>
    <row r="27" spans="1:9" x14ac:dyDescent="0.4">
      <c r="A27" s="10">
        <v>737678</v>
      </c>
      <c r="B27" s="7">
        <v>43718</v>
      </c>
      <c r="C27" s="27">
        <v>0.97498179465571644</v>
      </c>
      <c r="D27" s="34">
        <v>1.0239931590226734</v>
      </c>
      <c r="E27" s="8">
        <v>30</v>
      </c>
      <c r="F27" s="9">
        <v>0.5</v>
      </c>
      <c r="G27" s="10">
        <v>2</v>
      </c>
      <c r="H27" s="10">
        <v>3</v>
      </c>
      <c r="I27" s="10">
        <v>10126</v>
      </c>
    </row>
    <row r="28" spans="1:9" x14ac:dyDescent="0.4">
      <c r="A28" s="10">
        <v>737678</v>
      </c>
      <c r="B28" s="7">
        <v>43718</v>
      </c>
      <c r="C28" s="27">
        <v>0.64816860029211709</v>
      </c>
      <c r="D28" s="34">
        <v>0.669643352131847</v>
      </c>
      <c r="E28" s="8">
        <v>30</v>
      </c>
      <c r="F28" s="9">
        <v>0.5</v>
      </c>
      <c r="G28" s="10">
        <v>3</v>
      </c>
      <c r="H28" s="10">
        <v>6</v>
      </c>
      <c r="I28" s="10">
        <v>10127</v>
      </c>
    </row>
    <row r="29" spans="1:9" x14ac:dyDescent="0.4">
      <c r="A29" s="10">
        <v>737678</v>
      </c>
      <c r="B29" s="7">
        <v>43718</v>
      </c>
      <c r="C29" s="27">
        <v>0.64758328217653904</v>
      </c>
      <c r="D29" s="34">
        <v>0.69846742135986861</v>
      </c>
      <c r="E29" s="8">
        <v>30</v>
      </c>
      <c r="F29" s="9">
        <v>0.5</v>
      </c>
      <c r="G29" s="10">
        <v>4</v>
      </c>
      <c r="H29" s="10">
        <v>9</v>
      </c>
      <c r="I29" s="10">
        <v>10128</v>
      </c>
    </row>
    <row r="30" spans="1:9" x14ac:dyDescent="0.4">
      <c r="A30" s="10">
        <v>737678</v>
      </c>
      <c r="B30" s="7">
        <v>43718</v>
      </c>
      <c r="C30" s="27">
        <v>0.62508928147546139</v>
      </c>
      <c r="D30" s="34">
        <v>0.64655268442957392</v>
      </c>
      <c r="E30" s="8">
        <v>30</v>
      </c>
      <c r="F30" s="9">
        <v>0.5</v>
      </c>
      <c r="G30" s="10">
        <v>5</v>
      </c>
      <c r="H30" s="10">
        <v>6</v>
      </c>
      <c r="I30" s="10">
        <v>10129</v>
      </c>
    </row>
    <row r="31" spans="1:9" x14ac:dyDescent="0.4">
      <c r="A31" s="10">
        <v>737678</v>
      </c>
      <c r="B31" s="7">
        <v>43718</v>
      </c>
      <c r="C31" s="27">
        <v>0.48940961683488238</v>
      </c>
      <c r="D31" s="34">
        <v>0.48428888408414777</v>
      </c>
      <c r="E31" s="8">
        <v>30</v>
      </c>
      <c r="F31" s="9">
        <v>0.5</v>
      </c>
      <c r="G31" s="10">
        <v>6</v>
      </c>
      <c r="H31" s="10">
        <v>3</v>
      </c>
      <c r="I31" s="10">
        <v>10130</v>
      </c>
    </row>
    <row r="32" spans="1:9" x14ac:dyDescent="0.4">
      <c r="A32" s="10">
        <v>737678</v>
      </c>
      <c r="B32" s="7">
        <v>43718</v>
      </c>
      <c r="C32" s="27">
        <v>0.35552354897986721</v>
      </c>
      <c r="D32" s="34">
        <v>0.3747250092822294</v>
      </c>
      <c r="E32" s="8">
        <v>30</v>
      </c>
      <c r="F32" s="9">
        <v>0.5</v>
      </c>
      <c r="G32" s="10">
        <v>7</v>
      </c>
      <c r="H32" s="10">
        <v>1</v>
      </c>
      <c r="I32" s="10">
        <v>10131</v>
      </c>
    </row>
    <row r="33" spans="1:9" x14ac:dyDescent="0.4">
      <c r="A33" s="10">
        <v>737678</v>
      </c>
      <c r="B33" s="7">
        <v>43718</v>
      </c>
      <c r="C33" s="27">
        <v>0.52542688923355629</v>
      </c>
      <c r="D33" s="34">
        <v>0.55786715716090263</v>
      </c>
      <c r="E33" s="8">
        <v>30</v>
      </c>
      <c r="F33" s="9">
        <v>0.5</v>
      </c>
      <c r="G33" s="10">
        <v>8</v>
      </c>
      <c r="H33" s="10">
        <v>9</v>
      </c>
      <c r="I33" s="10">
        <v>10132</v>
      </c>
    </row>
    <row r="34" spans="1:9" x14ac:dyDescent="0.4">
      <c r="A34" s="10">
        <v>737678</v>
      </c>
      <c r="B34" s="7">
        <v>43718</v>
      </c>
      <c r="C34" s="27">
        <v>0.64071097005069499</v>
      </c>
      <c r="D34" s="34">
        <v>0.65144394316603471</v>
      </c>
      <c r="E34" s="8">
        <v>30</v>
      </c>
      <c r="F34" s="9">
        <v>0.5</v>
      </c>
      <c r="G34" s="10">
        <v>9</v>
      </c>
      <c r="H34" s="10">
        <v>6</v>
      </c>
      <c r="I34" s="10">
        <v>10133</v>
      </c>
    </row>
    <row r="35" spans="1:9" x14ac:dyDescent="0.4">
      <c r="A35" s="10">
        <v>737678</v>
      </c>
      <c r="B35" s="7">
        <v>43718</v>
      </c>
      <c r="C35" s="27">
        <v>0.82282381549263173</v>
      </c>
      <c r="D35" s="34">
        <v>0.88339430404831798</v>
      </c>
      <c r="E35" s="8">
        <v>30</v>
      </c>
      <c r="F35" s="9">
        <v>0.5</v>
      </c>
      <c r="G35" s="10">
        <v>10</v>
      </c>
      <c r="H35" s="10">
        <v>9</v>
      </c>
      <c r="I35" s="10">
        <v>10134</v>
      </c>
    </row>
    <row r="36" spans="1:9" x14ac:dyDescent="0.4">
      <c r="A36" s="10">
        <v>737678</v>
      </c>
      <c r="B36" s="7">
        <v>43718</v>
      </c>
      <c r="C36" s="27">
        <v>0.3265862258556993</v>
      </c>
      <c r="D36" s="34">
        <v>0.35685267856043412</v>
      </c>
      <c r="E36" s="8">
        <v>30</v>
      </c>
      <c r="F36" s="9">
        <v>0.5</v>
      </c>
      <c r="G36" s="10">
        <v>11</v>
      </c>
      <c r="H36" s="10">
        <v>1</v>
      </c>
      <c r="I36" s="10">
        <v>10135</v>
      </c>
    </row>
    <row r="37" spans="1:9" x14ac:dyDescent="0.4">
      <c r="A37" s="10">
        <v>737678</v>
      </c>
      <c r="B37" s="7">
        <v>43718</v>
      </c>
      <c r="C37" s="27">
        <v>0.96241023142961768</v>
      </c>
      <c r="D37" s="34">
        <v>1.0248540931764321</v>
      </c>
      <c r="E37" s="8">
        <v>30</v>
      </c>
      <c r="F37" s="9">
        <v>0.5</v>
      </c>
      <c r="G37" s="10">
        <v>12</v>
      </c>
      <c r="H37" s="10">
        <v>3</v>
      </c>
      <c r="I37" s="10">
        <v>10136</v>
      </c>
    </row>
    <row r="38" spans="1:9" x14ac:dyDescent="0.4">
      <c r="A38" s="10">
        <v>737678</v>
      </c>
      <c r="B38" s="7">
        <v>43718</v>
      </c>
      <c r="C38" s="27">
        <v>0.33813638075667102</v>
      </c>
      <c r="D38" s="34">
        <v>0.35709364348119299</v>
      </c>
      <c r="E38" s="8">
        <v>45</v>
      </c>
      <c r="F38" s="9">
        <v>0.75</v>
      </c>
      <c r="G38" s="10">
        <v>1</v>
      </c>
      <c r="H38" s="10">
        <v>1</v>
      </c>
      <c r="I38" s="10">
        <v>10137</v>
      </c>
    </row>
    <row r="39" spans="1:9" x14ac:dyDescent="0.4">
      <c r="A39" s="10">
        <v>737678</v>
      </c>
      <c r="B39" s="7">
        <v>43718</v>
      </c>
      <c r="C39" s="27">
        <v>1.3804522882738206</v>
      </c>
      <c r="D39" s="34">
        <v>1.4486375781656988</v>
      </c>
      <c r="E39" s="8">
        <v>45</v>
      </c>
      <c r="F39" s="9">
        <v>0.75</v>
      </c>
      <c r="G39" s="10">
        <v>2</v>
      </c>
      <c r="H39" s="10">
        <v>3</v>
      </c>
      <c r="I39" s="10">
        <v>10138</v>
      </c>
    </row>
    <row r="40" spans="1:9" x14ac:dyDescent="0.4">
      <c r="A40" s="10">
        <v>737678</v>
      </c>
      <c r="B40" s="7">
        <v>43718</v>
      </c>
      <c r="C40" s="27">
        <v>0.79925720073595929</v>
      </c>
      <c r="D40" s="34">
        <v>0.840948979894096</v>
      </c>
      <c r="E40" s="8">
        <v>45</v>
      </c>
      <c r="F40" s="9">
        <v>0.75</v>
      </c>
      <c r="G40" s="10">
        <v>3</v>
      </c>
      <c r="H40" s="10">
        <v>6</v>
      </c>
      <c r="I40" s="10">
        <v>10139</v>
      </c>
    </row>
    <row r="41" spans="1:9" x14ac:dyDescent="0.4">
      <c r="A41" s="10">
        <v>737678</v>
      </c>
      <c r="B41" s="7">
        <v>43718</v>
      </c>
      <c r="C41" s="27">
        <v>0.89476185724779356</v>
      </c>
      <c r="D41" s="34">
        <v>0.94520109077432168</v>
      </c>
      <c r="E41" s="8">
        <v>45</v>
      </c>
      <c r="F41" s="9">
        <v>0.75</v>
      </c>
      <c r="G41" s="10">
        <v>4</v>
      </c>
      <c r="H41" s="10">
        <v>9</v>
      </c>
      <c r="I41" s="10">
        <v>10140</v>
      </c>
    </row>
    <row r="42" spans="1:9" x14ac:dyDescent="0.4">
      <c r="A42" s="10">
        <v>737678</v>
      </c>
      <c r="B42" s="7">
        <v>43718</v>
      </c>
      <c r="C42" s="27">
        <v>0.67432054154488374</v>
      </c>
      <c r="D42" s="34">
        <v>0.74670386197060834</v>
      </c>
      <c r="E42" s="8">
        <v>45</v>
      </c>
      <c r="F42" s="9">
        <v>0.75</v>
      </c>
      <c r="G42" s="10">
        <v>5</v>
      </c>
      <c r="H42" s="10">
        <v>6</v>
      </c>
      <c r="I42" s="10">
        <v>10141</v>
      </c>
    </row>
    <row r="43" spans="1:9" x14ac:dyDescent="0.4">
      <c r="A43" s="10">
        <v>737678</v>
      </c>
      <c r="B43" s="7">
        <v>43718</v>
      </c>
      <c r="C43" s="27">
        <v>0.58871305377503291</v>
      </c>
      <c r="D43" s="34">
        <v>0.60649665891158611</v>
      </c>
      <c r="E43" s="8">
        <v>45</v>
      </c>
      <c r="F43" s="9">
        <v>0.75</v>
      </c>
      <c r="G43" s="10">
        <v>6</v>
      </c>
      <c r="H43" s="10">
        <v>3</v>
      </c>
      <c r="I43" s="10">
        <v>10142</v>
      </c>
    </row>
    <row r="44" spans="1:9" x14ac:dyDescent="0.4">
      <c r="A44" s="10">
        <v>737678</v>
      </c>
      <c r="B44" s="7">
        <v>43718</v>
      </c>
      <c r="C44" s="27">
        <v>0.3619011295933261</v>
      </c>
      <c r="D44" s="34">
        <v>0.35076391692319331</v>
      </c>
      <c r="E44" s="8">
        <v>45</v>
      </c>
      <c r="F44" s="9">
        <v>0.75</v>
      </c>
      <c r="G44" s="10">
        <v>7</v>
      </c>
      <c r="H44" s="10">
        <v>1</v>
      </c>
      <c r="I44" s="10">
        <v>10143</v>
      </c>
    </row>
    <row r="45" spans="1:9" x14ac:dyDescent="0.4">
      <c r="A45" s="10">
        <v>737678</v>
      </c>
      <c r="B45" s="7">
        <v>43718</v>
      </c>
      <c r="C45" s="27">
        <v>0.67166168842591845</v>
      </c>
      <c r="D45" s="34">
        <v>0.71696895042720554</v>
      </c>
      <c r="E45" s="8">
        <v>45</v>
      </c>
      <c r="F45" s="9">
        <v>0.75</v>
      </c>
      <c r="G45" s="10">
        <v>8</v>
      </c>
      <c r="H45" s="10">
        <v>9</v>
      </c>
      <c r="I45" s="10">
        <v>10144</v>
      </c>
    </row>
    <row r="46" spans="1:9" x14ac:dyDescent="0.4">
      <c r="A46" s="10">
        <v>737678</v>
      </c>
      <c r="B46" s="7">
        <v>43718</v>
      </c>
      <c r="C46" s="27">
        <v>0.78302462479883883</v>
      </c>
      <c r="D46" s="34">
        <v>0.82720273352329765</v>
      </c>
      <c r="E46" s="8">
        <v>45</v>
      </c>
      <c r="F46" s="9">
        <v>0.75</v>
      </c>
      <c r="G46" s="10">
        <v>9</v>
      </c>
      <c r="H46" s="10">
        <v>6</v>
      </c>
      <c r="I46" s="10">
        <v>10145</v>
      </c>
    </row>
    <row r="47" spans="1:9" x14ac:dyDescent="0.4">
      <c r="A47" s="10">
        <v>737678</v>
      </c>
      <c r="B47" s="7">
        <v>43718</v>
      </c>
      <c r="C47" s="27">
        <v>1.0992521151923356</v>
      </c>
      <c r="D47" s="34">
        <v>1.1904739440525143</v>
      </c>
      <c r="E47" s="8">
        <v>45</v>
      </c>
      <c r="F47" s="9">
        <v>0.75</v>
      </c>
      <c r="G47" s="10">
        <v>10</v>
      </c>
      <c r="H47" s="10">
        <v>9</v>
      </c>
      <c r="I47" s="10">
        <v>10146</v>
      </c>
    </row>
    <row r="48" spans="1:9" x14ac:dyDescent="0.4">
      <c r="A48" s="10">
        <v>737678</v>
      </c>
      <c r="B48" s="7">
        <v>43718</v>
      </c>
      <c r="C48" s="27">
        <v>0.3293079279484496</v>
      </c>
      <c r="D48" s="34">
        <v>0.34651161431577504</v>
      </c>
      <c r="E48" s="8">
        <v>45</v>
      </c>
      <c r="F48" s="9">
        <v>0.75</v>
      </c>
      <c r="G48" s="10">
        <v>11</v>
      </c>
      <c r="H48" s="10">
        <v>1</v>
      </c>
      <c r="I48" s="10">
        <v>10147</v>
      </c>
    </row>
    <row r="49" spans="1:9" s="18" customFormat="1" ht="15" thickBot="1" x14ac:dyDescent="0.45">
      <c r="A49" s="14">
        <v>737678</v>
      </c>
      <c r="B49" s="15">
        <v>43718</v>
      </c>
      <c r="C49" s="28">
        <v>1.4021722214923349</v>
      </c>
      <c r="D49" s="35">
        <v>1.3782587585810542</v>
      </c>
      <c r="E49" s="16">
        <v>45</v>
      </c>
      <c r="F49" s="17">
        <v>0.75</v>
      </c>
      <c r="G49" s="14">
        <v>12</v>
      </c>
      <c r="H49" s="14">
        <v>3</v>
      </c>
      <c r="I49" s="14">
        <v>10148</v>
      </c>
    </row>
    <row r="50" spans="1:9" x14ac:dyDescent="0.4">
      <c r="A50" s="10">
        <v>737679</v>
      </c>
      <c r="B50" s="7">
        <v>43719</v>
      </c>
      <c r="C50" s="29">
        <v>0.33700000000000002</v>
      </c>
      <c r="D50" s="23">
        <v>0.33609646550477307</v>
      </c>
      <c r="E50" s="8">
        <v>0</v>
      </c>
      <c r="F50" s="9">
        <v>0</v>
      </c>
      <c r="G50" s="10">
        <v>1</v>
      </c>
      <c r="H50" s="10">
        <v>1</v>
      </c>
      <c r="I50" s="10">
        <v>10201</v>
      </c>
    </row>
    <row r="51" spans="1:9" x14ac:dyDescent="0.4">
      <c r="A51" s="10">
        <v>737679</v>
      </c>
      <c r="B51" s="7">
        <v>43719</v>
      </c>
      <c r="C51" s="27">
        <v>0.34100000000000003</v>
      </c>
      <c r="D51" s="23">
        <v>0.34077319464836003</v>
      </c>
      <c r="E51" s="8">
        <v>0</v>
      </c>
      <c r="F51" s="9">
        <v>0</v>
      </c>
      <c r="G51" s="10">
        <v>2</v>
      </c>
      <c r="H51" s="10">
        <v>3</v>
      </c>
      <c r="I51" s="10">
        <v>10202</v>
      </c>
    </row>
    <row r="52" spans="1:9" x14ac:dyDescent="0.4">
      <c r="A52" s="10">
        <v>737679</v>
      </c>
      <c r="B52" s="7">
        <v>43719</v>
      </c>
      <c r="C52" s="27">
        <v>0.33600000000000002</v>
      </c>
      <c r="D52" s="23">
        <v>0.32479550930673845</v>
      </c>
      <c r="E52" s="8">
        <v>0</v>
      </c>
      <c r="F52" s="9">
        <v>0</v>
      </c>
      <c r="G52" s="10">
        <v>3</v>
      </c>
      <c r="H52" s="10">
        <v>6</v>
      </c>
      <c r="I52" s="10">
        <v>10203</v>
      </c>
    </row>
    <row r="53" spans="1:9" x14ac:dyDescent="0.4">
      <c r="A53" s="10">
        <v>737679</v>
      </c>
      <c r="B53" s="7">
        <v>43719</v>
      </c>
      <c r="C53" s="27">
        <v>0.33900000000000002</v>
      </c>
      <c r="D53" s="23">
        <v>0.32978556546364629</v>
      </c>
      <c r="E53" s="8">
        <v>0</v>
      </c>
      <c r="F53" s="9">
        <v>0</v>
      </c>
      <c r="G53" s="10">
        <v>4</v>
      </c>
      <c r="H53" s="10">
        <v>9</v>
      </c>
      <c r="I53" s="10">
        <v>10204</v>
      </c>
    </row>
    <row r="54" spans="1:9" x14ac:dyDescent="0.4">
      <c r="A54" s="10">
        <v>737679</v>
      </c>
      <c r="B54" s="7">
        <v>43719</v>
      </c>
      <c r="C54" s="27">
        <v>0.34</v>
      </c>
      <c r="D54" s="23">
        <v>0.32867299781276543</v>
      </c>
      <c r="E54" s="8">
        <v>0</v>
      </c>
      <c r="F54" s="9">
        <v>0</v>
      </c>
      <c r="G54" s="10">
        <v>5</v>
      </c>
      <c r="H54" s="10">
        <v>6</v>
      </c>
      <c r="I54" s="10">
        <v>10205</v>
      </c>
    </row>
    <row r="55" spans="1:9" x14ac:dyDescent="0.4">
      <c r="A55" s="10">
        <v>737679</v>
      </c>
      <c r="B55" s="7">
        <v>43719</v>
      </c>
      <c r="C55" s="27">
        <v>0.34599999999999997</v>
      </c>
      <c r="D55" s="23">
        <v>0.3350210628647658</v>
      </c>
      <c r="E55" s="8">
        <v>0</v>
      </c>
      <c r="F55" s="9">
        <v>0</v>
      </c>
      <c r="G55" s="10">
        <v>6</v>
      </c>
      <c r="H55" s="10">
        <v>3</v>
      </c>
      <c r="I55" s="10">
        <v>10206</v>
      </c>
    </row>
    <row r="56" spans="1:9" x14ac:dyDescent="0.4">
      <c r="A56" s="10">
        <v>737679</v>
      </c>
      <c r="B56" s="7">
        <v>43719</v>
      </c>
      <c r="C56" s="27">
        <v>0.33800000000000002</v>
      </c>
      <c r="D56" s="23">
        <v>0.31944877425286144</v>
      </c>
      <c r="E56" s="8">
        <v>0</v>
      </c>
      <c r="F56" s="9">
        <v>0</v>
      </c>
      <c r="G56" s="10">
        <v>7</v>
      </c>
      <c r="H56" s="10">
        <v>1</v>
      </c>
      <c r="I56" s="10">
        <v>10207</v>
      </c>
    </row>
    <row r="57" spans="1:9" x14ac:dyDescent="0.4">
      <c r="A57" s="10">
        <v>737679</v>
      </c>
      <c r="B57" s="7">
        <v>43719</v>
      </c>
      <c r="C57" s="27">
        <v>0.34300000000000003</v>
      </c>
      <c r="D57" s="23">
        <v>0.32545160529858264</v>
      </c>
      <c r="E57" s="8">
        <v>0</v>
      </c>
      <c r="F57" s="9">
        <v>0</v>
      </c>
      <c r="G57" s="10">
        <v>8</v>
      </c>
      <c r="H57" s="10">
        <v>9</v>
      </c>
      <c r="I57" s="10">
        <v>10208</v>
      </c>
    </row>
    <row r="58" spans="1:9" x14ac:dyDescent="0.4">
      <c r="A58" s="10">
        <v>737679</v>
      </c>
      <c r="B58" s="7">
        <v>43719</v>
      </c>
      <c r="C58" s="27">
        <v>0.34799999999999998</v>
      </c>
      <c r="D58" s="23">
        <v>0.32717250380327872</v>
      </c>
      <c r="E58" s="8">
        <v>0</v>
      </c>
      <c r="F58" s="9">
        <v>0</v>
      </c>
      <c r="G58" s="10">
        <v>9</v>
      </c>
      <c r="H58" s="10">
        <v>6</v>
      </c>
      <c r="I58" s="10">
        <v>10209</v>
      </c>
    </row>
    <row r="59" spans="1:9" x14ac:dyDescent="0.4">
      <c r="A59" s="10">
        <v>737679</v>
      </c>
      <c r="B59" s="7">
        <v>43719</v>
      </c>
      <c r="C59" s="27">
        <v>0.34899999999999998</v>
      </c>
      <c r="D59" s="23">
        <v>0.33733319390167171</v>
      </c>
      <c r="E59" s="8">
        <v>0</v>
      </c>
      <c r="F59" s="9">
        <v>0</v>
      </c>
      <c r="G59" s="10">
        <v>10</v>
      </c>
      <c r="H59" s="10">
        <v>9</v>
      </c>
      <c r="I59" s="10">
        <v>10210</v>
      </c>
    </row>
    <row r="60" spans="1:9" x14ac:dyDescent="0.4">
      <c r="A60" s="10">
        <v>737679</v>
      </c>
      <c r="B60" s="7">
        <v>43719</v>
      </c>
      <c r="C60" s="27">
        <v>0.34200000000000003</v>
      </c>
      <c r="D60" s="23">
        <v>0.32656617259858256</v>
      </c>
      <c r="E60" s="8">
        <v>0</v>
      </c>
      <c r="F60" s="9">
        <v>0</v>
      </c>
      <c r="G60" s="10">
        <v>11</v>
      </c>
      <c r="H60" s="10">
        <v>1</v>
      </c>
      <c r="I60" s="10">
        <v>10211</v>
      </c>
    </row>
    <row r="61" spans="1:9" x14ac:dyDescent="0.4">
      <c r="A61" s="10">
        <v>737679</v>
      </c>
      <c r="B61" s="7">
        <v>43719</v>
      </c>
      <c r="C61" s="27">
        <v>0.35</v>
      </c>
      <c r="D61" s="23">
        <v>0.34013377116667665</v>
      </c>
      <c r="E61" s="8">
        <v>0</v>
      </c>
      <c r="F61" s="9">
        <v>0</v>
      </c>
      <c r="G61" s="10">
        <v>12</v>
      </c>
      <c r="H61" s="10">
        <v>3</v>
      </c>
      <c r="I61" s="10">
        <v>10212</v>
      </c>
    </row>
    <row r="62" spans="1:9" x14ac:dyDescent="0.4">
      <c r="A62" s="10">
        <v>737679</v>
      </c>
      <c r="B62" s="7">
        <v>43719</v>
      </c>
      <c r="C62" s="27">
        <v>0.34499999999999997</v>
      </c>
      <c r="D62" s="23">
        <v>0.3475930165441613</v>
      </c>
      <c r="E62" s="8">
        <v>15</v>
      </c>
      <c r="F62" s="9">
        <v>0.25</v>
      </c>
      <c r="G62" s="10">
        <v>1</v>
      </c>
      <c r="H62" s="10">
        <v>1</v>
      </c>
      <c r="I62" s="10">
        <v>10213</v>
      </c>
    </row>
    <row r="63" spans="1:9" x14ac:dyDescent="0.4">
      <c r="A63" s="10">
        <v>737679</v>
      </c>
      <c r="B63" s="7">
        <v>43719</v>
      </c>
      <c r="C63" s="27">
        <v>1.22</v>
      </c>
      <c r="D63" s="23">
        <v>1.1572456832943059</v>
      </c>
      <c r="E63" s="8">
        <v>15</v>
      </c>
      <c r="F63" s="9">
        <v>0.25</v>
      </c>
      <c r="G63" s="10">
        <v>2</v>
      </c>
      <c r="H63" s="10">
        <v>3</v>
      </c>
      <c r="I63" s="10">
        <v>10214</v>
      </c>
    </row>
    <row r="64" spans="1:9" x14ac:dyDescent="0.4">
      <c r="A64" s="10">
        <v>737679</v>
      </c>
      <c r="B64" s="7">
        <v>43719</v>
      </c>
      <c r="C64" s="27">
        <v>1.21</v>
      </c>
      <c r="D64" s="23">
        <v>1.0807993047744089</v>
      </c>
      <c r="E64" s="8">
        <v>15</v>
      </c>
      <c r="F64" s="9">
        <v>0.25</v>
      </c>
      <c r="G64" s="10">
        <v>3</v>
      </c>
      <c r="H64" s="10">
        <v>6</v>
      </c>
      <c r="I64" s="10">
        <v>10215</v>
      </c>
    </row>
    <row r="65" spans="1:9" x14ac:dyDescent="0.4">
      <c r="A65" s="10">
        <v>737679</v>
      </c>
      <c r="B65" s="7">
        <v>43719</v>
      </c>
      <c r="C65" s="27">
        <v>1.5489999999999999</v>
      </c>
      <c r="D65" s="23">
        <v>1.5347091195380895</v>
      </c>
      <c r="E65" s="8">
        <v>15</v>
      </c>
      <c r="F65" s="9">
        <v>0.25</v>
      </c>
      <c r="G65" s="10">
        <v>4</v>
      </c>
      <c r="H65" s="10">
        <v>9</v>
      </c>
      <c r="I65" s="10">
        <v>10216</v>
      </c>
    </row>
    <row r="66" spans="1:9" x14ac:dyDescent="0.4">
      <c r="A66" s="10">
        <v>737679</v>
      </c>
      <c r="B66" s="7">
        <v>43719</v>
      </c>
      <c r="C66" s="27">
        <v>1.22</v>
      </c>
      <c r="D66" s="23">
        <v>1.1313035577791168</v>
      </c>
      <c r="E66" s="8">
        <v>15</v>
      </c>
      <c r="F66" s="9">
        <v>0.25</v>
      </c>
      <c r="G66" s="10">
        <v>5</v>
      </c>
      <c r="H66" s="10">
        <v>6</v>
      </c>
      <c r="I66" s="10">
        <v>10217</v>
      </c>
    </row>
    <row r="67" spans="1:9" x14ac:dyDescent="0.4">
      <c r="A67" s="10">
        <v>737679</v>
      </c>
      <c r="B67" s="7">
        <v>43719</v>
      </c>
      <c r="C67" s="27">
        <v>0.76600000000000001</v>
      </c>
      <c r="D67" s="23">
        <v>0.7098681835378674</v>
      </c>
      <c r="E67" s="8">
        <v>15</v>
      </c>
      <c r="F67" s="9">
        <v>0.25</v>
      </c>
      <c r="G67" s="10">
        <v>6</v>
      </c>
      <c r="H67" s="10">
        <v>3</v>
      </c>
      <c r="I67" s="10">
        <v>10218</v>
      </c>
    </row>
    <row r="68" spans="1:9" x14ac:dyDescent="0.4">
      <c r="A68" s="10">
        <v>737679</v>
      </c>
      <c r="B68" s="7">
        <v>43719</v>
      </c>
      <c r="C68" s="27">
        <v>0.35399999999999998</v>
      </c>
      <c r="D68" s="23">
        <v>0.34765203647722942</v>
      </c>
      <c r="E68" s="8">
        <v>15</v>
      </c>
      <c r="F68" s="9">
        <v>0.25</v>
      </c>
      <c r="G68" s="10">
        <v>7</v>
      </c>
      <c r="H68" s="10">
        <v>1</v>
      </c>
      <c r="I68" s="10">
        <v>10219</v>
      </c>
    </row>
    <row r="69" spans="1:9" x14ac:dyDescent="0.4">
      <c r="A69" s="10">
        <v>737679</v>
      </c>
      <c r="B69" s="7">
        <v>43719</v>
      </c>
      <c r="C69" s="27">
        <v>0.86399999999999999</v>
      </c>
      <c r="D69" s="23">
        <v>0.79057693607065327</v>
      </c>
      <c r="E69" s="8">
        <v>15</v>
      </c>
      <c r="F69" s="9">
        <v>0.25</v>
      </c>
      <c r="G69" s="10">
        <v>8</v>
      </c>
      <c r="H69" s="10">
        <v>9</v>
      </c>
      <c r="I69" s="10">
        <v>10220</v>
      </c>
    </row>
    <row r="70" spans="1:9" x14ac:dyDescent="0.4">
      <c r="A70" s="10">
        <v>737679</v>
      </c>
      <c r="B70" s="7">
        <v>43719</v>
      </c>
      <c r="C70" s="27">
        <v>0.45600000000000002</v>
      </c>
      <c r="D70" s="23">
        <v>0.70599801018546382</v>
      </c>
      <c r="E70" s="8">
        <v>15</v>
      </c>
      <c r="F70" s="9">
        <v>0.25</v>
      </c>
      <c r="G70" s="10">
        <v>9</v>
      </c>
      <c r="H70" s="10">
        <v>6</v>
      </c>
      <c r="I70" s="10">
        <v>10221</v>
      </c>
    </row>
    <row r="71" spans="1:9" x14ac:dyDescent="0.4">
      <c r="A71" s="10">
        <v>737679</v>
      </c>
      <c r="B71" s="7">
        <v>43719</v>
      </c>
      <c r="C71" s="27">
        <v>1.6679999999999999</v>
      </c>
      <c r="D71" s="23">
        <v>1.5942178888977565</v>
      </c>
      <c r="E71" s="8">
        <v>15</v>
      </c>
      <c r="F71" s="9">
        <v>0.25</v>
      </c>
      <c r="G71" s="10">
        <v>10</v>
      </c>
      <c r="H71" s="10">
        <v>9</v>
      </c>
      <c r="I71" s="10">
        <v>10222</v>
      </c>
    </row>
    <row r="72" spans="1:9" x14ac:dyDescent="0.4">
      <c r="A72" s="10">
        <v>737679</v>
      </c>
      <c r="B72" s="7">
        <v>43719</v>
      </c>
      <c r="C72" s="27">
        <v>0.33900000000000002</v>
      </c>
      <c r="D72" s="23">
        <v>0.34032770658584066</v>
      </c>
      <c r="E72" s="8">
        <v>15</v>
      </c>
      <c r="F72" s="9">
        <v>0.25</v>
      </c>
      <c r="G72" s="10">
        <v>11</v>
      </c>
      <c r="H72" s="10">
        <v>1</v>
      </c>
      <c r="I72" s="10">
        <v>10223</v>
      </c>
    </row>
    <row r="73" spans="1:9" x14ac:dyDescent="0.4">
      <c r="A73" s="10">
        <v>737679</v>
      </c>
      <c r="B73" s="7">
        <v>43719</v>
      </c>
      <c r="C73" s="27">
        <v>1.1830000000000001</v>
      </c>
      <c r="D73" s="23">
        <v>1.0667120192269</v>
      </c>
      <c r="E73" s="8">
        <v>15</v>
      </c>
      <c r="F73" s="9">
        <v>0.25</v>
      </c>
      <c r="G73" s="10">
        <v>12</v>
      </c>
      <c r="H73" s="10">
        <v>3</v>
      </c>
      <c r="I73" s="10">
        <v>10224</v>
      </c>
    </row>
    <row r="74" spans="1:9" x14ac:dyDescent="0.4">
      <c r="A74" s="10">
        <v>737679</v>
      </c>
      <c r="B74" s="7">
        <v>43719</v>
      </c>
      <c r="C74" s="27">
        <v>0.35299999999999998</v>
      </c>
      <c r="D74" s="23">
        <v>0.3780875682063235</v>
      </c>
      <c r="E74" s="8">
        <v>30</v>
      </c>
      <c r="F74" s="9">
        <v>0.5</v>
      </c>
      <c r="G74" s="10">
        <v>1</v>
      </c>
      <c r="H74" s="10">
        <v>1</v>
      </c>
      <c r="I74" s="10">
        <v>10225</v>
      </c>
    </row>
    <row r="75" spans="1:9" x14ac:dyDescent="0.4">
      <c r="A75" s="10">
        <v>737679</v>
      </c>
      <c r="B75" s="7">
        <v>43719</v>
      </c>
      <c r="C75" s="27">
        <v>2.1629999999999998</v>
      </c>
      <c r="D75" s="23">
        <v>2.0350977232910985</v>
      </c>
      <c r="E75" s="8">
        <v>30</v>
      </c>
      <c r="F75" s="9">
        <v>0.5</v>
      </c>
      <c r="G75" s="10">
        <v>2</v>
      </c>
      <c r="H75" s="10">
        <v>3</v>
      </c>
      <c r="I75" s="10">
        <v>10226</v>
      </c>
    </row>
    <row r="76" spans="1:9" x14ac:dyDescent="0.4">
      <c r="A76" s="10">
        <v>737679</v>
      </c>
      <c r="B76" s="7">
        <v>43719</v>
      </c>
      <c r="C76" s="27">
        <v>2.1800000000000002</v>
      </c>
      <c r="D76" s="23">
        <v>1.933242696396686</v>
      </c>
      <c r="E76" s="8">
        <v>30</v>
      </c>
      <c r="F76" s="9">
        <v>0.5</v>
      </c>
      <c r="G76" s="10">
        <v>3</v>
      </c>
      <c r="H76" s="10">
        <v>6</v>
      </c>
      <c r="I76" s="10">
        <v>10227</v>
      </c>
    </row>
    <row r="77" spans="1:9" x14ac:dyDescent="0.4">
      <c r="A77" s="10">
        <v>737679</v>
      </c>
      <c r="B77" s="7">
        <v>43719</v>
      </c>
      <c r="C77" s="27">
        <v>2.8530000000000002</v>
      </c>
      <c r="D77" s="23">
        <v>2.7206786361931568</v>
      </c>
      <c r="E77" s="8">
        <v>30</v>
      </c>
      <c r="F77" s="9">
        <v>0.5</v>
      </c>
      <c r="G77" s="10">
        <v>4</v>
      </c>
      <c r="H77" s="10">
        <v>9</v>
      </c>
      <c r="I77" s="10">
        <v>10228</v>
      </c>
    </row>
    <row r="78" spans="1:9" x14ac:dyDescent="0.4">
      <c r="A78" s="10">
        <v>737679</v>
      </c>
      <c r="B78" s="7">
        <v>43719</v>
      </c>
      <c r="C78" s="27">
        <v>2.226</v>
      </c>
      <c r="D78" s="23">
        <v>2.0625843455486517</v>
      </c>
      <c r="E78" s="8">
        <v>30</v>
      </c>
      <c r="F78" s="9">
        <v>0.5</v>
      </c>
      <c r="G78" s="10">
        <v>5</v>
      </c>
      <c r="H78" s="10">
        <v>6</v>
      </c>
      <c r="I78" s="10">
        <v>10229</v>
      </c>
    </row>
    <row r="79" spans="1:9" x14ac:dyDescent="0.4">
      <c r="A79" s="10">
        <v>737679</v>
      </c>
      <c r="B79" s="7">
        <v>43719</v>
      </c>
      <c r="C79" s="27">
        <v>1.2410000000000001</v>
      </c>
      <c r="D79" s="23">
        <v>1.1878087700447992</v>
      </c>
      <c r="E79" s="8">
        <v>30</v>
      </c>
      <c r="F79" s="9">
        <v>0.5</v>
      </c>
      <c r="G79" s="10">
        <v>6</v>
      </c>
      <c r="H79" s="10">
        <v>3</v>
      </c>
      <c r="I79" s="10">
        <v>10230</v>
      </c>
    </row>
    <row r="80" spans="1:9" x14ac:dyDescent="0.4">
      <c r="A80" s="10">
        <v>737679</v>
      </c>
      <c r="B80" s="7">
        <v>43719</v>
      </c>
      <c r="C80" s="27">
        <v>0.371</v>
      </c>
      <c r="D80" s="23">
        <v>0.36025966835396067</v>
      </c>
      <c r="E80" s="8">
        <v>30</v>
      </c>
      <c r="F80" s="9">
        <v>0.5</v>
      </c>
      <c r="G80" s="10">
        <v>7</v>
      </c>
      <c r="H80" s="10">
        <v>1</v>
      </c>
      <c r="I80" s="10">
        <v>10231</v>
      </c>
    </row>
    <row r="81" spans="1:9" x14ac:dyDescent="0.4">
      <c r="A81" s="10">
        <v>737679</v>
      </c>
      <c r="B81" s="7">
        <v>43719</v>
      </c>
      <c r="C81" s="27">
        <v>1.5269999999999999</v>
      </c>
      <c r="D81" s="23">
        <v>1.4064375003785974</v>
      </c>
      <c r="E81" s="8">
        <v>30</v>
      </c>
      <c r="F81" s="9">
        <v>0.5</v>
      </c>
      <c r="G81" s="10">
        <v>8</v>
      </c>
      <c r="H81" s="10">
        <v>9</v>
      </c>
      <c r="I81" s="10">
        <v>10232</v>
      </c>
    </row>
    <row r="82" spans="1:9" x14ac:dyDescent="0.4">
      <c r="A82" s="10">
        <v>737679</v>
      </c>
      <c r="B82" s="7">
        <v>43719</v>
      </c>
      <c r="C82" s="27">
        <v>0.92800000000000005</v>
      </c>
      <c r="D82" s="23">
        <v>0.90354243337275553</v>
      </c>
      <c r="E82" s="8">
        <v>30</v>
      </c>
      <c r="F82" s="9">
        <v>0.5</v>
      </c>
      <c r="G82" s="10">
        <v>9</v>
      </c>
      <c r="H82" s="10">
        <v>6</v>
      </c>
      <c r="I82" s="10">
        <v>10233</v>
      </c>
    </row>
    <row r="83" spans="1:9" x14ac:dyDescent="0.4">
      <c r="A83" s="10">
        <v>737679</v>
      </c>
      <c r="B83" s="7">
        <v>43719</v>
      </c>
      <c r="C83" s="27">
        <v>3.246</v>
      </c>
      <c r="D83" s="23">
        <v>3.0804148853269608</v>
      </c>
      <c r="E83" s="8">
        <v>30</v>
      </c>
      <c r="F83" s="9">
        <v>0.5</v>
      </c>
      <c r="G83" s="10">
        <v>10</v>
      </c>
      <c r="H83" s="10">
        <v>9</v>
      </c>
      <c r="I83" s="10">
        <v>10234</v>
      </c>
    </row>
    <row r="84" spans="1:9" x14ac:dyDescent="0.4">
      <c r="A84" s="10">
        <v>737679</v>
      </c>
      <c r="B84" s="7">
        <v>43719</v>
      </c>
      <c r="C84" s="27">
        <v>0.34200000000000003</v>
      </c>
      <c r="D84" s="23">
        <v>0.34789654729760711</v>
      </c>
      <c r="E84" s="8">
        <v>30</v>
      </c>
      <c r="F84" s="9">
        <v>0.5</v>
      </c>
      <c r="G84" s="10">
        <v>11</v>
      </c>
      <c r="H84" s="10">
        <v>1</v>
      </c>
      <c r="I84" s="10">
        <v>10235</v>
      </c>
    </row>
    <row r="85" spans="1:9" x14ac:dyDescent="0.4">
      <c r="A85" s="10">
        <v>737679</v>
      </c>
      <c r="B85" s="7">
        <v>43719</v>
      </c>
      <c r="C85" s="27">
        <v>2.04</v>
      </c>
      <c r="D85" s="23">
        <v>1.944448588396732</v>
      </c>
      <c r="E85" s="8">
        <v>30</v>
      </c>
      <c r="F85" s="9">
        <v>0.5</v>
      </c>
      <c r="G85" s="10">
        <v>12</v>
      </c>
      <c r="H85" s="10">
        <v>3</v>
      </c>
      <c r="I85" s="10">
        <v>10236</v>
      </c>
    </row>
    <row r="86" spans="1:9" x14ac:dyDescent="0.4">
      <c r="A86" s="10">
        <v>737679</v>
      </c>
      <c r="B86" s="7">
        <v>43719</v>
      </c>
      <c r="C86" s="27">
        <v>0.372</v>
      </c>
      <c r="D86" s="23">
        <v>0.36043811313546192</v>
      </c>
      <c r="E86" s="8">
        <v>45</v>
      </c>
      <c r="F86" s="9">
        <v>0.75</v>
      </c>
      <c r="G86" s="10">
        <v>1</v>
      </c>
      <c r="H86" s="10">
        <v>1</v>
      </c>
      <c r="I86" s="10">
        <v>10237</v>
      </c>
    </row>
    <row r="87" spans="1:9" x14ac:dyDescent="0.4">
      <c r="A87" s="10">
        <v>737679</v>
      </c>
      <c r="B87" s="7">
        <v>43719</v>
      </c>
      <c r="C87" s="27">
        <v>3.0760000000000001</v>
      </c>
      <c r="D87" s="23">
        <v>2.9155282679122876</v>
      </c>
      <c r="E87" s="8">
        <v>45</v>
      </c>
      <c r="F87" s="9">
        <v>0.75</v>
      </c>
      <c r="G87" s="10">
        <v>2</v>
      </c>
      <c r="H87" s="10">
        <v>3</v>
      </c>
      <c r="I87" s="10">
        <v>10238</v>
      </c>
    </row>
    <row r="88" spans="1:9" x14ac:dyDescent="0.4">
      <c r="A88" s="10">
        <v>737679</v>
      </c>
      <c r="B88" s="7">
        <v>43719</v>
      </c>
      <c r="C88" s="27">
        <v>2.8730000000000002</v>
      </c>
      <c r="D88" s="23">
        <v>2.751756472490313</v>
      </c>
      <c r="E88" s="8">
        <v>45</v>
      </c>
      <c r="F88" s="9">
        <v>0.75</v>
      </c>
      <c r="G88" s="10">
        <v>3</v>
      </c>
      <c r="H88" s="10">
        <v>6</v>
      </c>
      <c r="I88" s="10">
        <v>10239</v>
      </c>
    </row>
    <row r="89" spans="1:9" x14ac:dyDescent="0.4">
      <c r="A89" s="10">
        <v>737679</v>
      </c>
      <c r="B89" s="7">
        <v>43719</v>
      </c>
      <c r="C89" s="27">
        <v>4.5039999999999996</v>
      </c>
      <c r="D89" s="23">
        <v>4.0124645959740901</v>
      </c>
      <c r="E89" s="8">
        <v>45</v>
      </c>
      <c r="F89" s="9">
        <v>0.75</v>
      </c>
      <c r="G89" s="10">
        <v>4</v>
      </c>
      <c r="H89" s="10">
        <v>9</v>
      </c>
      <c r="I89" s="10">
        <v>10240</v>
      </c>
    </row>
    <row r="90" spans="1:9" x14ac:dyDescent="0.4">
      <c r="A90" s="10">
        <v>737679</v>
      </c>
      <c r="B90" s="7">
        <v>43719</v>
      </c>
      <c r="C90" s="27">
        <v>3.2210000000000001</v>
      </c>
      <c r="D90" s="23">
        <v>2.8909967415464197</v>
      </c>
      <c r="E90" s="8">
        <v>45</v>
      </c>
      <c r="F90" s="9">
        <v>0.75</v>
      </c>
      <c r="G90" s="10">
        <v>5</v>
      </c>
      <c r="H90" s="10">
        <v>6</v>
      </c>
      <c r="I90" s="10">
        <v>10241</v>
      </c>
    </row>
    <row r="91" spans="1:9" x14ac:dyDescent="0.4">
      <c r="A91" s="10">
        <v>737679</v>
      </c>
      <c r="B91" s="7">
        <v>43719</v>
      </c>
      <c r="C91" s="27">
        <v>1.708</v>
      </c>
      <c r="D91" s="23">
        <v>1.6413402615845529</v>
      </c>
      <c r="E91" s="8">
        <v>45</v>
      </c>
      <c r="F91" s="9">
        <v>0.75</v>
      </c>
      <c r="G91" s="10">
        <v>6</v>
      </c>
      <c r="H91" s="10">
        <v>3</v>
      </c>
      <c r="I91" s="10">
        <v>10242</v>
      </c>
    </row>
    <row r="92" spans="1:9" x14ac:dyDescent="0.4">
      <c r="A92" s="10">
        <v>737679</v>
      </c>
      <c r="B92" s="7">
        <v>43719</v>
      </c>
      <c r="C92" s="27">
        <v>0.375</v>
      </c>
      <c r="D92" s="23">
        <v>0.37091302663441422</v>
      </c>
      <c r="E92" s="8">
        <v>45</v>
      </c>
      <c r="F92" s="9">
        <v>0.75</v>
      </c>
      <c r="G92" s="10">
        <v>7</v>
      </c>
      <c r="H92" s="10">
        <v>1</v>
      </c>
      <c r="I92" s="10">
        <v>10243</v>
      </c>
    </row>
    <row r="93" spans="1:9" x14ac:dyDescent="0.4">
      <c r="A93" s="10">
        <v>737679</v>
      </c>
      <c r="B93" s="7">
        <v>43719</v>
      </c>
      <c r="C93" s="27">
        <v>2.121</v>
      </c>
      <c r="D93" s="23">
        <v>2.0410844369795438</v>
      </c>
      <c r="E93" s="8">
        <v>45</v>
      </c>
      <c r="F93" s="9">
        <v>0.75</v>
      </c>
      <c r="G93" s="10">
        <v>8</v>
      </c>
      <c r="H93" s="10">
        <v>9</v>
      </c>
      <c r="I93" s="10">
        <v>10244</v>
      </c>
    </row>
    <row r="94" spans="1:9" x14ac:dyDescent="0.4">
      <c r="A94" s="10">
        <v>737679</v>
      </c>
      <c r="B94" s="7">
        <v>43719</v>
      </c>
      <c r="C94" s="27">
        <v>1.038</v>
      </c>
      <c r="D94" s="23">
        <v>0.96953768660784989</v>
      </c>
      <c r="E94" s="8">
        <v>45</v>
      </c>
      <c r="F94" s="9">
        <v>0.75</v>
      </c>
      <c r="G94" s="10">
        <v>9</v>
      </c>
      <c r="H94" s="10">
        <v>6</v>
      </c>
      <c r="I94" s="10">
        <v>10245</v>
      </c>
    </row>
    <row r="95" spans="1:9" x14ac:dyDescent="0.4">
      <c r="A95" s="10">
        <v>737679</v>
      </c>
      <c r="B95" s="7">
        <v>43719</v>
      </c>
      <c r="C95" s="27">
        <v>4.6379999999999999</v>
      </c>
      <c r="D95" s="23">
        <v>4.2722559669958553</v>
      </c>
      <c r="E95" s="8">
        <v>45</v>
      </c>
      <c r="F95" s="9">
        <v>0.75</v>
      </c>
      <c r="G95" s="10">
        <v>10</v>
      </c>
      <c r="H95" s="10">
        <v>9</v>
      </c>
      <c r="I95" s="10">
        <v>10246</v>
      </c>
    </row>
    <row r="96" spans="1:9" x14ac:dyDescent="0.4">
      <c r="A96" s="10">
        <v>737679</v>
      </c>
      <c r="B96" s="7">
        <v>43719</v>
      </c>
      <c r="C96" s="27">
        <v>0.35499999999999998</v>
      </c>
      <c r="D96" s="23">
        <v>0.38327810513971838</v>
      </c>
      <c r="E96" s="8">
        <v>45</v>
      </c>
      <c r="F96" s="9">
        <v>0.75</v>
      </c>
      <c r="G96" s="10">
        <v>11</v>
      </c>
      <c r="H96" s="10">
        <v>1</v>
      </c>
      <c r="I96" s="10">
        <v>10247</v>
      </c>
    </row>
    <row r="97" spans="1:9" s="18" customFormat="1" ht="15" thickBot="1" x14ac:dyDescent="0.45">
      <c r="A97" s="14">
        <v>737679</v>
      </c>
      <c r="B97" s="15">
        <v>43719</v>
      </c>
      <c r="C97" s="28">
        <v>3.012</v>
      </c>
      <c r="D97" s="24">
        <v>2.8558752400551395</v>
      </c>
      <c r="E97" s="16">
        <v>45</v>
      </c>
      <c r="F97" s="17">
        <v>0.75</v>
      </c>
      <c r="G97" s="14">
        <v>12</v>
      </c>
      <c r="H97" s="14">
        <v>3</v>
      </c>
      <c r="I97" s="14">
        <v>10248</v>
      </c>
    </row>
    <row r="98" spans="1:9" x14ac:dyDescent="0.4">
      <c r="A98" s="10">
        <v>737680</v>
      </c>
      <c r="B98" s="7">
        <v>43720</v>
      </c>
      <c r="C98" s="30">
        <v>0.33859027656239188</v>
      </c>
      <c r="D98" s="23">
        <v>0.35472502482466561</v>
      </c>
      <c r="E98" s="8">
        <v>0</v>
      </c>
      <c r="F98" s="9">
        <v>0</v>
      </c>
      <c r="G98" s="10">
        <v>1</v>
      </c>
      <c r="H98" s="10">
        <v>1</v>
      </c>
      <c r="I98" s="10">
        <v>10301</v>
      </c>
    </row>
    <row r="99" spans="1:9" x14ac:dyDescent="0.4">
      <c r="A99" s="10">
        <v>737680</v>
      </c>
      <c r="B99" s="7">
        <v>43720</v>
      </c>
      <c r="C99" s="30">
        <v>0.33793426089103606</v>
      </c>
      <c r="D99" s="23">
        <v>0.3367715537718648</v>
      </c>
      <c r="E99" s="8">
        <v>0</v>
      </c>
      <c r="F99" s="9">
        <v>0</v>
      </c>
      <c r="G99" s="10">
        <v>2</v>
      </c>
      <c r="H99" s="10">
        <v>3</v>
      </c>
      <c r="I99" s="10">
        <v>10302</v>
      </c>
    </row>
    <row r="100" spans="1:9" x14ac:dyDescent="0.4">
      <c r="A100" s="10">
        <v>737680</v>
      </c>
      <c r="B100" s="7">
        <v>43720</v>
      </c>
      <c r="C100" s="30">
        <v>0.34302050982724003</v>
      </c>
      <c r="D100" s="23">
        <v>0.34053515910078752</v>
      </c>
      <c r="E100" s="8">
        <v>0</v>
      </c>
      <c r="F100" s="9">
        <v>0</v>
      </c>
      <c r="G100" s="10">
        <v>3</v>
      </c>
      <c r="H100" s="10">
        <v>6</v>
      </c>
      <c r="I100" s="10">
        <v>10303</v>
      </c>
    </row>
    <row r="101" spans="1:9" x14ac:dyDescent="0.4">
      <c r="A101" s="10">
        <v>737680</v>
      </c>
      <c r="B101" s="7">
        <v>43720</v>
      </c>
      <c r="C101" s="30">
        <v>0.33530102685909835</v>
      </c>
      <c r="D101" s="23">
        <v>0.33865491829214817</v>
      </c>
      <c r="E101" s="8">
        <v>0</v>
      </c>
      <c r="F101" s="9">
        <v>0</v>
      </c>
      <c r="G101" s="10">
        <v>4</v>
      </c>
      <c r="H101" s="10">
        <v>9</v>
      </c>
      <c r="I101" s="10">
        <v>10304</v>
      </c>
    </row>
    <row r="102" spans="1:9" x14ac:dyDescent="0.4">
      <c r="A102" s="10">
        <v>737680</v>
      </c>
      <c r="B102" s="7">
        <v>43720</v>
      </c>
      <c r="C102" s="30">
        <v>0.33507168164857803</v>
      </c>
      <c r="D102" s="23">
        <v>0.3289929541450799</v>
      </c>
      <c r="E102" s="8">
        <v>0</v>
      </c>
      <c r="F102" s="9">
        <v>0</v>
      </c>
      <c r="G102" s="10">
        <v>5</v>
      </c>
      <c r="H102" s="10">
        <v>6</v>
      </c>
      <c r="I102" s="10">
        <v>10305</v>
      </c>
    </row>
    <row r="103" spans="1:9" x14ac:dyDescent="0.4">
      <c r="A103" s="10">
        <v>737680</v>
      </c>
      <c r="B103" s="7">
        <v>43720</v>
      </c>
      <c r="C103" s="30">
        <v>0.3310734916189037</v>
      </c>
      <c r="D103" s="23">
        <v>0.33113307235234468</v>
      </c>
      <c r="E103" s="8">
        <v>0</v>
      </c>
      <c r="F103" s="9">
        <v>0</v>
      </c>
      <c r="G103" s="10">
        <v>6</v>
      </c>
      <c r="H103" s="10">
        <v>3</v>
      </c>
      <c r="I103" s="10">
        <v>10306</v>
      </c>
    </row>
    <row r="104" spans="1:9" x14ac:dyDescent="0.4">
      <c r="A104" s="10">
        <v>737680</v>
      </c>
      <c r="B104" s="7">
        <v>43720</v>
      </c>
      <c r="C104" s="30">
        <v>0.32981300105099964</v>
      </c>
      <c r="D104" s="23">
        <v>0.32754932061903891</v>
      </c>
      <c r="E104" s="8">
        <v>0</v>
      </c>
      <c r="F104" s="9">
        <v>0</v>
      </c>
      <c r="G104" s="10">
        <v>7</v>
      </c>
      <c r="H104" s="10">
        <v>1</v>
      </c>
      <c r="I104" s="10">
        <v>10307</v>
      </c>
    </row>
    <row r="105" spans="1:9" x14ac:dyDescent="0.4">
      <c r="A105" s="10">
        <v>737680</v>
      </c>
      <c r="B105" s="7">
        <v>43720</v>
      </c>
      <c r="C105" s="30">
        <v>0.3284373837278215</v>
      </c>
      <c r="D105" s="23">
        <v>0.32823319376248017</v>
      </c>
      <c r="E105" s="8">
        <v>0</v>
      </c>
      <c r="F105" s="9">
        <v>0</v>
      </c>
      <c r="G105" s="10">
        <v>8</v>
      </c>
      <c r="H105" s="10">
        <v>9</v>
      </c>
      <c r="I105" s="10">
        <v>10308</v>
      </c>
    </row>
    <row r="106" spans="1:9" x14ac:dyDescent="0.4">
      <c r="A106" s="10">
        <v>737680</v>
      </c>
      <c r="B106" s="7">
        <v>43720</v>
      </c>
      <c r="C106" s="30">
        <v>0.33768666541228148</v>
      </c>
      <c r="D106" s="23">
        <v>0.33715632373830895</v>
      </c>
      <c r="E106" s="8">
        <v>0</v>
      </c>
      <c r="F106" s="9">
        <v>0</v>
      </c>
      <c r="G106" s="10">
        <v>9</v>
      </c>
      <c r="H106" s="10">
        <v>6</v>
      </c>
      <c r="I106" s="10">
        <v>10309</v>
      </c>
    </row>
    <row r="107" spans="1:9" x14ac:dyDescent="0.4">
      <c r="A107" s="10">
        <v>737680</v>
      </c>
      <c r="B107" s="7">
        <v>43720</v>
      </c>
      <c r="C107" s="30">
        <v>0.35266028278353878</v>
      </c>
      <c r="D107" s="23">
        <v>0.35342364187538045</v>
      </c>
      <c r="E107" s="8">
        <v>0</v>
      </c>
      <c r="F107" s="9">
        <v>0</v>
      </c>
      <c r="G107" s="10">
        <v>10</v>
      </c>
      <c r="H107" s="10">
        <v>9</v>
      </c>
      <c r="I107" s="10">
        <v>10310</v>
      </c>
    </row>
    <row r="108" spans="1:9" x14ac:dyDescent="0.4">
      <c r="A108" s="10">
        <v>737680</v>
      </c>
      <c r="B108" s="7">
        <v>43720</v>
      </c>
      <c r="C108" s="30">
        <v>0.3248379002889038</v>
      </c>
      <c r="D108" s="23">
        <v>0.32646377221694878</v>
      </c>
      <c r="E108" s="8">
        <v>0</v>
      </c>
      <c r="F108" s="9">
        <v>0</v>
      </c>
      <c r="G108" s="10">
        <v>11</v>
      </c>
      <c r="H108" s="10">
        <v>1</v>
      </c>
      <c r="I108" s="10">
        <v>10311</v>
      </c>
    </row>
    <row r="109" spans="1:9" x14ac:dyDescent="0.4">
      <c r="A109" s="10">
        <v>737680</v>
      </c>
      <c r="B109" s="7">
        <v>43720</v>
      </c>
      <c r="C109" s="30">
        <v>0.32495452389092977</v>
      </c>
      <c r="D109" s="23">
        <v>0.33343504440233757</v>
      </c>
      <c r="E109" s="8">
        <v>0</v>
      </c>
      <c r="F109" s="9">
        <v>0</v>
      </c>
      <c r="G109" s="10">
        <v>12</v>
      </c>
      <c r="H109" s="10">
        <v>3</v>
      </c>
      <c r="I109" s="10">
        <v>10312</v>
      </c>
    </row>
    <row r="110" spans="1:9" x14ac:dyDescent="0.4">
      <c r="A110" s="10">
        <v>737680</v>
      </c>
      <c r="B110" s="7">
        <v>43720</v>
      </c>
      <c r="C110" s="30">
        <v>0.33517368863331826</v>
      </c>
      <c r="D110" s="23">
        <v>0.3605266847006815</v>
      </c>
      <c r="E110" s="8">
        <v>15</v>
      </c>
      <c r="F110" s="9">
        <v>0.25</v>
      </c>
      <c r="G110" s="10">
        <v>1</v>
      </c>
      <c r="H110" s="10">
        <v>1</v>
      </c>
      <c r="I110" s="10">
        <v>10313</v>
      </c>
    </row>
    <row r="111" spans="1:9" x14ac:dyDescent="0.4">
      <c r="A111" s="10">
        <v>737680</v>
      </c>
      <c r="B111" s="7">
        <v>43720</v>
      </c>
      <c r="C111" s="30">
        <v>1.0610787369270955</v>
      </c>
      <c r="D111" s="23">
        <v>1.0630318391758218</v>
      </c>
      <c r="E111" s="8">
        <v>15</v>
      </c>
      <c r="F111" s="9">
        <v>0.25</v>
      </c>
      <c r="G111" s="10">
        <v>2</v>
      </c>
      <c r="H111" s="10">
        <v>3</v>
      </c>
      <c r="I111" s="10">
        <v>10314</v>
      </c>
    </row>
    <row r="112" spans="1:9" x14ac:dyDescent="0.4">
      <c r="A112" s="10">
        <v>737680</v>
      </c>
      <c r="B112" s="7">
        <v>43720</v>
      </c>
      <c r="C112" s="30">
        <v>0.93116873076253159</v>
      </c>
      <c r="D112" s="23">
        <v>1.0021785116519948</v>
      </c>
      <c r="E112" s="8">
        <v>15</v>
      </c>
      <c r="F112" s="9">
        <v>0.25</v>
      </c>
      <c r="G112" s="10">
        <v>3</v>
      </c>
      <c r="H112" s="10">
        <v>6</v>
      </c>
      <c r="I112" s="10">
        <v>10315</v>
      </c>
    </row>
    <row r="113" spans="1:9" x14ac:dyDescent="0.4">
      <c r="A113" s="10">
        <v>737680</v>
      </c>
      <c r="B113" s="7">
        <v>43720</v>
      </c>
      <c r="C113" s="30">
        <v>1.4988652014768709</v>
      </c>
      <c r="D113" s="23">
        <v>1.5002958327138056</v>
      </c>
      <c r="E113" s="8">
        <v>15</v>
      </c>
      <c r="F113" s="9">
        <v>0.25</v>
      </c>
      <c r="G113" s="10">
        <v>4</v>
      </c>
      <c r="H113" s="10">
        <v>9</v>
      </c>
      <c r="I113" s="10">
        <v>10316</v>
      </c>
    </row>
    <row r="114" spans="1:9" x14ac:dyDescent="0.4">
      <c r="A114" s="10">
        <v>737680</v>
      </c>
      <c r="B114" s="7">
        <v>43720</v>
      </c>
      <c r="C114" s="30">
        <v>1.0910888720581464</v>
      </c>
      <c r="D114" s="23">
        <v>1.0457067673679554</v>
      </c>
      <c r="E114" s="8">
        <v>15</v>
      </c>
      <c r="F114" s="9">
        <v>0.25</v>
      </c>
      <c r="G114" s="10">
        <v>5</v>
      </c>
      <c r="H114" s="10">
        <v>6</v>
      </c>
      <c r="I114" s="10">
        <v>10317</v>
      </c>
    </row>
    <row r="115" spans="1:9" x14ac:dyDescent="0.4">
      <c r="A115" s="10">
        <v>737680</v>
      </c>
      <c r="B115" s="7">
        <v>43720</v>
      </c>
      <c r="C115" s="30">
        <v>0.64182302818580461</v>
      </c>
      <c r="D115" s="23">
        <v>0.69483457739659182</v>
      </c>
      <c r="E115" s="8">
        <v>15</v>
      </c>
      <c r="F115" s="9">
        <v>0.25</v>
      </c>
      <c r="G115" s="10">
        <v>6</v>
      </c>
      <c r="H115" s="10">
        <v>3</v>
      </c>
      <c r="I115" s="10">
        <v>10318</v>
      </c>
    </row>
    <row r="116" spans="1:9" x14ac:dyDescent="0.4">
      <c r="A116" s="10">
        <v>737680</v>
      </c>
      <c r="B116" s="7">
        <v>43720</v>
      </c>
      <c r="C116" s="30">
        <v>0.33810680022508516</v>
      </c>
      <c r="D116" s="23">
        <v>0.34681644865195299</v>
      </c>
      <c r="E116" s="8">
        <v>15</v>
      </c>
      <c r="F116" s="9">
        <v>0.25</v>
      </c>
      <c r="G116" s="10">
        <v>7</v>
      </c>
      <c r="H116" s="10">
        <v>1</v>
      </c>
      <c r="I116" s="10">
        <v>10319</v>
      </c>
    </row>
    <row r="117" spans="1:9" x14ac:dyDescent="0.4">
      <c r="A117" s="10">
        <v>737680</v>
      </c>
      <c r="B117" s="7">
        <v>43720</v>
      </c>
      <c r="C117" s="30">
        <v>0.82219744737409517</v>
      </c>
      <c r="D117" s="23">
        <v>0.8718887714798893</v>
      </c>
      <c r="E117" s="8">
        <v>15</v>
      </c>
      <c r="F117" s="9">
        <v>0.25</v>
      </c>
      <c r="G117" s="10">
        <v>8</v>
      </c>
      <c r="H117" s="10">
        <v>9</v>
      </c>
      <c r="I117" s="10">
        <v>10320</v>
      </c>
    </row>
    <row r="118" spans="1:9" x14ac:dyDescent="0.4">
      <c r="A118" s="10">
        <v>737680</v>
      </c>
      <c r="B118" s="7">
        <v>43720</v>
      </c>
      <c r="C118" s="30">
        <v>0.57999757123690299</v>
      </c>
      <c r="D118" s="23">
        <v>0.60363585016286381</v>
      </c>
      <c r="E118" s="8">
        <v>15</v>
      </c>
      <c r="F118" s="9">
        <v>0.25</v>
      </c>
      <c r="G118" s="10">
        <v>9</v>
      </c>
      <c r="H118" s="10">
        <v>6</v>
      </c>
      <c r="I118" s="10">
        <v>10321</v>
      </c>
    </row>
    <row r="119" spans="1:9" x14ac:dyDescent="0.4">
      <c r="A119" s="10">
        <v>737680</v>
      </c>
      <c r="B119" s="7">
        <v>43720</v>
      </c>
      <c r="C119" s="30">
        <v>1.7136201452370545</v>
      </c>
      <c r="D119" s="23">
        <v>1.7041599906276859</v>
      </c>
      <c r="E119" s="8">
        <v>15</v>
      </c>
      <c r="F119" s="9">
        <v>0.25</v>
      </c>
      <c r="G119" s="10">
        <v>10</v>
      </c>
      <c r="H119" s="10">
        <v>9</v>
      </c>
      <c r="I119" s="10">
        <v>10322</v>
      </c>
    </row>
    <row r="120" spans="1:9" x14ac:dyDescent="0.4">
      <c r="A120" s="10">
        <v>737680</v>
      </c>
      <c r="B120" s="7">
        <v>43720</v>
      </c>
      <c r="C120" s="30">
        <v>0.33656828443876508</v>
      </c>
      <c r="D120" s="23">
        <v>0.33599723176477575</v>
      </c>
      <c r="E120" s="8">
        <v>15</v>
      </c>
      <c r="F120" s="9">
        <v>0.25</v>
      </c>
      <c r="G120" s="10">
        <v>11</v>
      </c>
      <c r="H120" s="10">
        <v>1</v>
      </c>
      <c r="I120" s="10">
        <v>10323</v>
      </c>
    </row>
    <row r="121" spans="1:9" x14ac:dyDescent="0.4">
      <c r="A121" s="10">
        <v>737680</v>
      </c>
      <c r="B121" s="7">
        <v>43720</v>
      </c>
      <c r="C121" s="30">
        <v>1.0330089412631196</v>
      </c>
      <c r="D121" s="23">
        <v>1.0696638192675998</v>
      </c>
      <c r="E121" s="8">
        <v>15</v>
      </c>
      <c r="F121" s="9">
        <v>0.25</v>
      </c>
      <c r="G121" s="10">
        <v>12</v>
      </c>
      <c r="H121" s="10">
        <v>3</v>
      </c>
      <c r="I121" s="10">
        <v>10324</v>
      </c>
    </row>
    <row r="122" spans="1:9" x14ac:dyDescent="0.4">
      <c r="A122" s="10">
        <v>737680</v>
      </c>
      <c r="B122" s="7">
        <v>43720</v>
      </c>
      <c r="C122" s="30">
        <v>0.33792795735838282</v>
      </c>
      <c r="D122" s="23">
        <v>0.35736877169202419</v>
      </c>
      <c r="E122" s="8">
        <v>30</v>
      </c>
      <c r="F122" s="9">
        <v>0.5</v>
      </c>
      <c r="G122" s="10">
        <v>1</v>
      </c>
      <c r="H122" s="10">
        <v>1</v>
      </c>
      <c r="I122" s="10">
        <v>10325</v>
      </c>
    </row>
    <row r="123" spans="1:9" x14ac:dyDescent="0.4">
      <c r="A123" s="10">
        <v>737680</v>
      </c>
      <c r="B123" s="7">
        <v>43720</v>
      </c>
      <c r="C123" s="30">
        <v>1.8957754659372266</v>
      </c>
      <c r="D123" s="23">
        <v>1.805541210514642</v>
      </c>
      <c r="E123" s="8">
        <v>30</v>
      </c>
      <c r="F123" s="9">
        <v>0.5</v>
      </c>
      <c r="G123" s="10">
        <v>2</v>
      </c>
      <c r="H123" s="10">
        <v>3</v>
      </c>
      <c r="I123" s="10">
        <v>10326</v>
      </c>
    </row>
    <row r="124" spans="1:9" x14ac:dyDescent="0.4">
      <c r="A124" s="10">
        <v>737680</v>
      </c>
      <c r="B124" s="7">
        <v>43720</v>
      </c>
      <c r="C124" s="30">
        <v>1.7055759922245757</v>
      </c>
      <c r="D124" s="23">
        <v>1.6999188939713801</v>
      </c>
      <c r="E124" s="8">
        <v>30</v>
      </c>
      <c r="F124" s="9">
        <v>0.5</v>
      </c>
      <c r="G124" s="10">
        <v>3</v>
      </c>
      <c r="H124" s="10">
        <v>6</v>
      </c>
      <c r="I124" s="10">
        <v>10327</v>
      </c>
    </row>
    <row r="125" spans="1:9" x14ac:dyDescent="0.4">
      <c r="A125" s="10">
        <v>737680</v>
      </c>
      <c r="B125" s="7">
        <v>43720</v>
      </c>
      <c r="C125" s="30">
        <v>3.0583800549063809</v>
      </c>
      <c r="D125" s="23">
        <v>3.0873664701306121</v>
      </c>
      <c r="E125" s="8">
        <v>30</v>
      </c>
      <c r="F125" s="9">
        <v>0.5</v>
      </c>
      <c r="G125" s="10">
        <v>4</v>
      </c>
      <c r="H125" s="10">
        <v>9</v>
      </c>
      <c r="I125" s="10">
        <v>10328</v>
      </c>
    </row>
    <row r="126" spans="1:9" x14ac:dyDescent="0.4">
      <c r="A126" s="10">
        <v>737680</v>
      </c>
      <c r="B126" s="7">
        <v>43720</v>
      </c>
      <c r="C126" s="30">
        <v>1.8872053199422425</v>
      </c>
      <c r="D126" s="23">
        <v>1.9352520769084727</v>
      </c>
      <c r="E126" s="8">
        <v>30</v>
      </c>
      <c r="F126" s="9">
        <v>0.5</v>
      </c>
      <c r="G126" s="10">
        <v>5</v>
      </c>
      <c r="H126" s="10">
        <v>6</v>
      </c>
      <c r="I126" s="10">
        <v>10329</v>
      </c>
    </row>
    <row r="127" spans="1:9" x14ac:dyDescent="0.4">
      <c r="A127" s="10">
        <v>737680</v>
      </c>
      <c r="B127" s="7">
        <v>43720</v>
      </c>
      <c r="C127" s="30">
        <v>1.0951417065697202</v>
      </c>
      <c r="D127" s="23">
        <v>1.085437507714196</v>
      </c>
      <c r="E127" s="8">
        <v>30</v>
      </c>
      <c r="F127" s="9">
        <v>0.5</v>
      </c>
      <c r="G127" s="10">
        <v>6</v>
      </c>
      <c r="H127" s="10">
        <v>3</v>
      </c>
      <c r="I127" s="10">
        <v>10330</v>
      </c>
    </row>
    <row r="128" spans="1:9" x14ac:dyDescent="0.4">
      <c r="A128" s="10">
        <v>737680</v>
      </c>
      <c r="B128" s="7">
        <v>43720</v>
      </c>
      <c r="C128" s="30">
        <v>0.34829893092255276</v>
      </c>
      <c r="D128" s="23">
        <v>0.36020634527187723</v>
      </c>
      <c r="E128" s="8">
        <v>30</v>
      </c>
      <c r="F128" s="9">
        <v>0.5</v>
      </c>
      <c r="G128" s="10">
        <v>7</v>
      </c>
      <c r="H128" s="10">
        <v>1</v>
      </c>
      <c r="I128" s="10">
        <v>10331</v>
      </c>
    </row>
    <row r="129" spans="1:9" x14ac:dyDescent="0.4">
      <c r="A129" s="10">
        <v>737680</v>
      </c>
      <c r="B129" s="7">
        <v>43720</v>
      </c>
      <c r="C129" s="30">
        <v>1.4963039990417906</v>
      </c>
      <c r="D129" s="23">
        <v>1.4287335827843339</v>
      </c>
      <c r="E129" s="8">
        <v>30</v>
      </c>
      <c r="F129" s="9">
        <v>0.5</v>
      </c>
      <c r="G129" s="10">
        <v>8</v>
      </c>
      <c r="H129" s="10">
        <v>9</v>
      </c>
      <c r="I129" s="10">
        <v>10332</v>
      </c>
    </row>
    <row r="130" spans="1:9" x14ac:dyDescent="0.4">
      <c r="A130" s="10">
        <v>737680</v>
      </c>
      <c r="B130" s="7">
        <v>43720</v>
      </c>
      <c r="C130" s="30">
        <v>0.72046888739899484</v>
      </c>
      <c r="D130" s="23">
        <v>0.7647766651998722</v>
      </c>
      <c r="E130" s="8">
        <v>30</v>
      </c>
      <c r="F130" s="9">
        <v>0.5</v>
      </c>
      <c r="G130" s="10">
        <v>9</v>
      </c>
      <c r="H130" s="10">
        <v>6</v>
      </c>
      <c r="I130" s="10">
        <v>10333</v>
      </c>
    </row>
    <row r="131" spans="1:9" x14ac:dyDescent="0.4">
      <c r="A131" s="10">
        <v>737680</v>
      </c>
      <c r="B131" s="7">
        <v>43720</v>
      </c>
      <c r="C131" s="30">
        <v>3.3943571242364468</v>
      </c>
      <c r="D131" s="23">
        <v>3.0434920929792808</v>
      </c>
      <c r="E131" s="8">
        <v>30</v>
      </c>
      <c r="F131" s="9">
        <v>0.5</v>
      </c>
      <c r="G131" s="10">
        <v>10</v>
      </c>
      <c r="H131" s="10">
        <v>9</v>
      </c>
      <c r="I131" s="10">
        <v>10334</v>
      </c>
    </row>
    <row r="132" spans="1:9" x14ac:dyDescent="0.4">
      <c r="A132" s="10">
        <v>737680</v>
      </c>
      <c r="B132" s="7">
        <v>43720</v>
      </c>
      <c r="C132" s="30">
        <v>0.33659872191301971</v>
      </c>
      <c r="D132" s="23">
        <v>0.33781231268239698</v>
      </c>
      <c r="E132" s="8">
        <v>30</v>
      </c>
      <c r="F132" s="9">
        <v>0.5</v>
      </c>
      <c r="G132" s="10">
        <v>11</v>
      </c>
      <c r="H132" s="10">
        <v>1</v>
      </c>
      <c r="I132" s="10">
        <v>10335</v>
      </c>
    </row>
    <row r="133" spans="1:9" x14ac:dyDescent="0.4">
      <c r="A133" s="10">
        <v>737680</v>
      </c>
      <c r="B133" s="7">
        <v>43720</v>
      </c>
      <c r="C133" s="30">
        <v>1.6804755098994133</v>
      </c>
      <c r="D133" s="23">
        <v>1.6309115331236914</v>
      </c>
      <c r="E133" s="8">
        <v>30</v>
      </c>
      <c r="F133" s="9">
        <v>0.5</v>
      </c>
      <c r="G133" s="10">
        <v>12</v>
      </c>
      <c r="H133" s="10">
        <v>3</v>
      </c>
      <c r="I133" s="10">
        <v>10336</v>
      </c>
    </row>
    <row r="134" spans="1:9" x14ac:dyDescent="0.4">
      <c r="A134" s="10">
        <v>737680</v>
      </c>
      <c r="B134" s="7">
        <v>43720</v>
      </c>
      <c r="C134" s="30">
        <v>0.33460938213354957</v>
      </c>
      <c r="D134" s="23">
        <v>0.36067561411815713</v>
      </c>
      <c r="E134" s="8">
        <v>45</v>
      </c>
      <c r="F134" s="9">
        <v>0.75</v>
      </c>
      <c r="G134" s="10">
        <v>1</v>
      </c>
      <c r="H134" s="10">
        <v>1</v>
      </c>
      <c r="I134" s="10">
        <v>10337</v>
      </c>
    </row>
    <row r="135" spans="1:9" x14ac:dyDescent="0.4">
      <c r="A135" s="10">
        <v>737680</v>
      </c>
      <c r="B135" s="7">
        <v>43720</v>
      </c>
      <c r="C135" s="30">
        <v>2.900562308133122</v>
      </c>
      <c r="D135" s="23">
        <v>2.7204415851791763</v>
      </c>
      <c r="E135" s="8">
        <v>45</v>
      </c>
      <c r="F135" s="9">
        <v>0.75</v>
      </c>
      <c r="G135" s="10">
        <v>2</v>
      </c>
      <c r="H135" s="10">
        <v>3</v>
      </c>
      <c r="I135" s="10">
        <v>10338</v>
      </c>
    </row>
    <row r="136" spans="1:9" x14ac:dyDescent="0.4">
      <c r="A136" s="10">
        <v>737680</v>
      </c>
      <c r="B136" s="7">
        <v>43720</v>
      </c>
      <c r="C136" s="30">
        <v>2.5173208987304441</v>
      </c>
      <c r="D136" s="23">
        <v>2.5901512087411072</v>
      </c>
      <c r="E136" s="8">
        <v>45</v>
      </c>
      <c r="F136" s="9">
        <v>0.75</v>
      </c>
      <c r="G136" s="10">
        <v>3</v>
      </c>
      <c r="H136" s="10">
        <v>6</v>
      </c>
      <c r="I136" s="10">
        <v>10339</v>
      </c>
    </row>
    <row r="137" spans="1:9" x14ac:dyDescent="0.4">
      <c r="A137" s="10">
        <v>737680</v>
      </c>
      <c r="B137" s="7">
        <v>43720</v>
      </c>
      <c r="C137" s="30">
        <v>4.6363919365029229</v>
      </c>
      <c r="D137" s="23">
        <v>4.5154343799000198</v>
      </c>
      <c r="E137" s="8">
        <v>45</v>
      </c>
      <c r="F137" s="9">
        <v>0.75</v>
      </c>
      <c r="G137" s="10">
        <v>4</v>
      </c>
      <c r="H137" s="10">
        <v>9</v>
      </c>
      <c r="I137" s="10">
        <v>10340</v>
      </c>
    </row>
    <row r="138" spans="1:9" x14ac:dyDescent="0.4">
      <c r="A138" s="10">
        <v>737680</v>
      </c>
      <c r="B138" s="7">
        <v>43720</v>
      </c>
      <c r="C138" s="30">
        <v>2.7057155951914478</v>
      </c>
      <c r="D138" s="23">
        <v>2.5921008389193094</v>
      </c>
      <c r="E138" s="8">
        <v>45</v>
      </c>
      <c r="F138" s="9">
        <v>0.75</v>
      </c>
      <c r="G138" s="10">
        <v>5</v>
      </c>
      <c r="H138" s="10">
        <v>6</v>
      </c>
      <c r="I138" s="10">
        <v>10341</v>
      </c>
    </row>
    <row r="139" spans="1:9" x14ac:dyDescent="0.4">
      <c r="A139" s="10">
        <v>737680</v>
      </c>
      <c r="B139" s="7">
        <v>43720</v>
      </c>
      <c r="C139" s="30">
        <v>1.5637228893920436</v>
      </c>
      <c r="D139" s="23">
        <v>1.4976309708064044</v>
      </c>
      <c r="E139" s="8">
        <v>45</v>
      </c>
      <c r="F139" s="9">
        <v>0.75</v>
      </c>
      <c r="G139" s="10">
        <v>6</v>
      </c>
      <c r="H139" s="10">
        <v>3</v>
      </c>
      <c r="I139" s="10">
        <v>10342</v>
      </c>
    </row>
    <row r="140" spans="1:9" x14ac:dyDescent="0.4">
      <c r="A140" s="10">
        <v>737680</v>
      </c>
      <c r="B140" s="7">
        <v>43720</v>
      </c>
      <c r="C140" s="30">
        <v>0.36077967575457887</v>
      </c>
      <c r="D140" s="23">
        <v>0.37940933020626622</v>
      </c>
      <c r="E140" s="8">
        <v>45</v>
      </c>
      <c r="F140" s="9">
        <v>0.75</v>
      </c>
      <c r="G140" s="10">
        <v>7</v>
      </c>
      <c r="H140" s="10">
        <v>1</v>
      </c>
      <c r="I140" s="10">
        <v>10343</v>
      </c>
    </row>
    <row r="141" spans="1:9" x14ac:dyDescent="0.4">
      <c r="A141" s="10">
        <v>737680</v>
      </c>
      <c r="B141" s="7">
        <v>43720</v>
      </c>
      <c r="C141" s="30">
        <v>2.1605795855978602</v>
      </c>
      <c r="D141" s="23">
        <v>2.1093711615066564</v>
      </c>
      <c r="E141" s="8">
        <v>45</v>
      </c>
      <c r="F141" s="9">
        <v>0.75</v>
      </c>
      <c r="G141" s="10">
        <v>8</v>
      </c>
      <c r="H141" s="10">
        <v>9</v>
      </c>
      <c r="I141" s="10">
        <v>10344</v>
      </c>
    </row>
    <row r="142" spans="1:9" x14ac:dyDescent="0.4">
      <c r="A142" s="10">
        <v>737680</v>
      </c>
      <c r="B142" s="7">
        <v>43720</v>
      </c>
      <c r="C142" s="30">
        <v>0.87825707436167355</v>
      </c>
      <c r="D142" s="23">
        <v>0.85625171403794953</v>
      </c>
      <c r="E142" s="8">
        <v>45</v>
      </c>
      <c r="F142" s="9">
        <v>0.75</v>
      </c>
      <c r="G142" s="10">
        <v>9</v>
      </c>
      <c r="H142" s="10">
        <v>6</v>
      </c>
      <c r="I142" s="10">
        <v>10345</v>
      </c>
    </row>
    <row r="143" spans="1:9" x14ac:dyDescent="0.4">
      <c r="A143" s="10">
        <v>737680</v>
      </c>
      <c r="B143" s="7">
        <v>43720</v>
      </c>
      <c r="C143" s="30">
        <v>5.1535609872659798</v>
      </c>
      <c r="D143" s="23">
        <v>4.8451965524201075</v>
      </c>
      <c r="E143" s="8">
        <v>45</v>
      </c>
      <c r="F143" s="9">
        <v>0.75</v>
      </c>
      <c r="G143" s="10">
        <v>10</v>
      </c>
      <c r="H143" s="10">
        <v>9</v>
      </c>
      <c r="I143" s="10">
        <v>10346</v>
      </c>
    </row>
    <row r="144" spans="1:9" x14ac:dyDescent="0.4">
      <c r="A144" s="10">
        <v>737680</v>
      </c>
      <c r="B144" s="7">
        <v>43720</v>
      </c>
      <c r="C144" s="30">
        <v>0.33493176541415492</v>
      </c>
      <c r="D144" s="23">
        <v>0.35612277899387756</v>
      </c>
      <c r="E144" s="8">
        <v>45</v>
      </c>
      <c r="F144" s="9">
        <v>0.75</v>
      </c>
      <c r="G144" s="10">
        <v>11</v>
      </c>
      <c r="H144" s="10">
        <v>1</v>
      </c>
      <c r="I144" s="10">
        <v>10347</v>
      </c>
    </row>
    <row r="145" spans="1:9" s="18" customFormat="1" ht="15" thickBot="1" x14ac:dyDescent="0.45">
      <c r="A145" s="14">
        <v>737680</v>
      </c>
      <c r="B145" s="15">
        <v>43720</v>
      </c>
      <c r="C145" s="31">
        <v>2.4379520467912803</v>
      </c>
      <c r="D145" s="24">
        <v>2.3645154635875834</v>
      </c>
      <c r="E145" s="16">
        <v>45</v>
      </c>
      <c r="F145" s="17">
        <v>0.75</v>
      </c>
      <c r="G145" s="14">
        <v>12</v>
      </c>
      <c r="H145" s="14">
        <v>3</v>
      </c>
      <c r="I145" s="14">
        <v>10348</v>
      </c>
    </row>
    <row r="146" spans="1:9" x14ac:dyDescent="0.4">
      <c r="A146" s="10">
        <v>737680.5</v>
      </c>
      <c r="B146" s="19">
        <v>43720.5</v>
      </c>
      <c r="C146" s="32">
        <v>0.33037224715373881</v>
      </c>
      <c r="D146" s="25">
        <v>0.33140205984364979</v>
      </c>
      <c r="E146" s="8">
        <v>0</v>
      </c>
      <c r="F146" s="9">
        <v>0</v>
      </c>
      <c r="G146" s="10">
        <v>1</v>
      </c>
      <c r="H146" s="10">
        <v>1</v>
      </c>
      <c r="I146" s="10">
        <v>10401</v>
      </c>
    </row>
    <row r="147" spans="1:9" x14ac:dyDescent="0.4">
      <c r="A147" s="10">
        <v>737680.5</v>
      </c>
      <c r="B147" s="19">
        <v>43720.5</v>
      </c>
      <c r="C147" s="30">
        <v>0.33469142361489662</v>
      </c>
      <c r="D147" s="23">
        <v>0.33471108635575003</v>
      </c>
      <c r="E147" s="8">
        <v>0</v>
      </c>
      <c r="F147" s="9">
        <v>0</v>
      </c>
      <c r="G147" s="10">
        <v>2</v>
      </c>
      <c r="H147" s="10">
        <v>3</v>
      </c>
      <c r="I147" s="10">
        <v>10402</v>
      </c>
    </row>
    <row r="148" spans="1:9" x14ac:dyDescent="0.4">
      <c r="A148" s="10">
        <v>737680.5</v>
      </c>
      <c r="B148" s="19">
        <v>43720.5</v>
      </c>
      <c r="C148" s="30">
        <v>0.34343174672144583</v>
      </c>
      <c r="D148" s="23">
        <v>0.32826158297928759</v>
      </c>
      <c r="E148" s="8">
        <v>0</v>
      </c>
      <c r="F148" s="9">
        <v>0</v>
      </c>
      <c r="G148" s="10">
        <v>3</v>
      </c>
      <c r="H148" s="10">
        <v>6</v>
      </c>
      <c r="I148" s="10">
        <v>10403</v>
      </c>
    </row>
    <row r="149" spans="1:9" x14ac:dyDescent="0.4">
      <c r="A149" s="10">
        <v>737680.5</v>
      </c>
      <c r="B149" s="19">
        <v>43720.5</v>
      </c>
      <c r="C149" s="30">
        <v>0.33776499222927331</v>
      </c>
      <c r="D149" s="23">
        <v>0.33006105090185861</v>
      </c>
      <c r="E149" s="8">
        <v>0</v>
      </c>
      <c r="F149" s="9">
        <v>0</v>
      </c>
      <c r="G149" s="10">
        <v>4</v>
      </c>
      <c r="H149" s="10">
        <v>9</v>
      </c>
      <c r="I149" s="10">
        <v>10404</v>
      </c>
    </row>
    <row r="150" spans="1:9" x14ac:dyDescent="0.4">
      <c r="A150" s="10">
        <v>737680.5</v>
      </c>
      <c r="B150" s="19">
        <v>43720.5</v>
      </c>
      <c r="C150" s="30">
        <v>0.32864885483631673</v>
      </c>
      <c r="D150" s="23">
        <v>0.32615851250786271</v>
      </c>
      <c r="E150" s="8">
        <v>0</v>
      </c>
      <c r="F150" s="9">
        <v>0</v>
      </c>
      <c r="G150" s="10">
        <v>5</v>
      </c>
      <c r="H150" s="10">
        <v>6</v>
      </c>
      <c r="I150" s="10">
        <v>10405</v>
      </c>
    </row>
    <row r="151" spans="1:9" x14ac:dyDescent="0.4">
      <c r="A151" s="10">
        <v>737680.5</v>
      </c>
      <c r="B151" s="19">
        <v>43720.5</v>
      </c>
      <c r="C151" s="30">
        <v>0.33297453816962524</v>
      </c>
      <c r="D151" s="23">
        <v>0.35545706354670742</v>
      </c>
      <c r="E151" s="8">
        <v>0</v>
      </c>
      <c r="F151" s="9">
        <v>0</v>
      </c>
      <c r="G151" s="10">
        <v>6</v>
      </c>
      <c r="H151" s="10">
        <v>3</v>
      </c>
      <c r="I151" s="10">
        <v>10406</v>
      </c>
    </row>
    <row r="152" spans="1:9" x14ac:dyDescent="0.4">
      <c r="A152" s="10">
        <v>737680.5</v>
      </c>
      <c r="B152" s="19">
        <v>43720.5</v>
      </c>
      <c r="C152" s="30">
        <v>0.32687636140962539</v>
      </c>
      <c r="D152" s="23">
        <v>0.32934008672546361</v>
      </c>
      <c r="E152" s="8">
        <v>0</v>
      </c>
      <c r="F152" s="9">
        <v>0</v>
      </c>
      <c r="G152" s="10">
        <v>7</v>
      </c>
      <c r="H152" s="10">
        <v>1</v>
      </c>
      <c r="I152" s="10">
        <v>10407</v>
      </c>
    </row>
    <row r="153" spans="1:9" x14ac:dyDescent="0.4">
      <c r="A153" s="10">
        <v>737680.5</v>
      </c>
      <c r="B153" s="19">
        <v>43720.5</v>
      </c>
      <c r="C153" s="30">
        <v>0.32331755052778494</v>
      </c>
      <c r="D153" s="23">
        <v>0.32725446401814351</v>
      </c>
      <c r="E153" s="8">
        <v>0</v>
      </c>
      <c r="F153" s="9">
        <v>0</v>
      </c>
      <c r="G153" s="10">
        <v>8</v>
      </c>
      <c r="H153" s="10">
        <v>9</v>
      </c>
      <c r="I153" s="10">
        <v>10408</v>
      </c>
    </row>
    <row r="154" spans="1:9" x14ac:dyDescent="0.4">
      <c r="A154" s="10">
        <v>737680.5</v>
      </c>
      <c r="B154" s="19">
        <v>43720.5</v>
      </c>
      <c r="C154" s="30">
        <v>0.33842173902505635</v>
      </c>
      <c r="D154" s="23">
        <v>0.32798837159949662</v>
      </c>
      <c r="E154" s="8">
        <v>0</v>
      </c>
      <c r="F154" s="9">
        <v>0</v>
      </c>
      <c r="G154" s="10">
        <v>9</v>
      </c>
      <c r="H154" s="10">
        <v>6</v>
      </c>
      <c r="I154" s="10">
        <v>10409</v>
      </c>
    </row>
    <row r="155" spans="1:9" x14ac:dyDescent="0.4">
      <c r="A155" s="10">
        <v>737680.5</v>
      </c>
      <c r="B155" s="19">
        <v>43720.5</v>
      </c>
      <c r="C155" s="30">
        <v>0.33977208509740497</v>
      </c>
      <c r="D155" s="23">
        <v>0.32989971273909746</v>
      </c>
      <c r="E155" s="8">
        <v>0</v>
      </c>
      <c r="F155" s="9">
        <v>0</v>
      </c>
      <c r="G155" s="10">
        <v>10</v>
      </c>
      <c r="H155" s="10">
        <v>9</v>
      </c>
      <c r="I155" s="10">
        <v>10410</v>
      </c>
    </row>
    <row r="156" spans="1:9" x14ac:dyDescent="0.4">
      <c r="A156" s="10">
        <v>737680.5</v>
      </c>
      <c r="B156" s="19">
        <v>43720.5</v>
      </c>
      <c r="C156" s="30">
        <v>0.32475395752238184</v>
      </c>
      <c r="D156" s="23">
        <v>0.32074352586081284</v>
      </c>
      <c r="E156" s="8">
        <v>0</v>
      </c>
      <c r="F156" s="9">
        <v>0</v>
      </c>
      <c r="G156" s="10">
        <v>11</v>
      </c>
      <c r="H156" s="10">
        <v>1</v>
      </c>
      <c r="I156" s="10">
        <v>10411</v>
      </c>
    </row>
    <row r="157" spans="1:9" x14ac:dyDescent="0.4">
      <c r="A157" s="10">
        <v>737680.5</v>
      </c>
      <c r="B157" s="19">
        <v>43720.5</v>
      </c>
      <c r="C157" s="30">
        <v>0.32613884455128167</v>
      </c>
      <c r="D157" s="23">
        <v>0.33165024730237908</v>
      </c>
      <c r="E157" s="8">
        <v>0</v>
      </c>
      <c r="F157" s="9">
        <v>0</v>
      </c>
      <c r="G157" s="10">
        <v>12</v>
      </c>
      <c r="H157" s="10">
        <v>3</v>
      </c>
      <c r="I157" s="10">
        <v>10412</v>
      </c>
    </row>
    <row r="158" spans="1:9" x14ac:dyDescent="0.4">
      <c r="A158" s="10">
        <v>737680.5</v>
      </c>
      <c r="B158" s="19">
        <v>43720.5</v>
      </c>
      <c r="C158" s="30">
        <v>0.32612038325749793</v>
      </c>
      <c r="D158" s="23">
        <v>0.34456197058398597</v>
      </c>
      <c r="E158" s="8">
        <v>15</v>
      </c>
      <c r="F158" s="9">
        <v>0.25</v>
      </c>
      <c r="G158" s="10">
        <v>1</v>
      </c>
      <c r="H158" s="10">
        <v>1</v>
      </c>
      <c r="I158" s="10">
        <v>10413</v>
      </c>
    </row>
    <row r="159" spans="1:9" x14ac:dyDescent="0.4">
      <c r="A159" s="10">
        <v>737680.5</v>
      </c>
      <c r="B159" s="19">
        <v>43720.5</v>
      </c>
      <c r="C159" s="30">
        <v>1.2231906452601489</v>
      </c>
      <c r="D159" s="23">
        <v>1.2219258403290869</v>
      </c>
      <c r="E159" s="8">
        <v>15</v>
      </c>
      <c r="F159" s="9">
        <v>0.25</v>
      </c>
      <c r="G159" s="10">
        <v>2</v>
      </c>
      <c r="H159" s="10">
        <v>3</v>
      </c>
      <c r="I159" s="10">
        <v>10414</v>
      </c>
    </row>
    <row r="160" spans="1:9" x14ac:dyDescent="0.4">
      <c r="A160" s="10">
        <v>737680.5</v>
      </c>
      <c r="B160" s="19">
        <v>43720.5</v>
      </c>
      <c r="C160" s="30">
        <v>1.0534150978693091</v>
      </c>
      <c r="D160" s="23">
        <v>1.0672957400721925</v>
      </c>
      <c r="E160" s="8">
        <v>15</v>
      </c>
      <c r="F160" s="9">
        <v>0.25</v>
      </c>
      <c r="G160" s="10">
        <v>3</v>
      </c>
      <c r="H160" s="10">
        <v>6</v>
      </c>
      <c r="I160" s="10">
        <v>10415</v>
      </c>
    </row>
    <row r="161" spans="1:9" x14ac:dyDescent="0.4">
      <c r="A161" s="10">
        <v>737680.5</v>
      </c>
      <c r="B161" s="19">
        <v>43720.5</v>
      </c>
      <c r="C161" s="30">
        <v>1.4132042211660472</v>
      </c>
      <c r="D161" s="23">
        <v>1.4088242550793495</v>
      </c>
      <c r="E161" s="8">
        <v>15</v>
      </c>
      <c r="F161" s="9">
        <v>0.25</v>
      </c>
      <c r="G161" s="10">
        <v>4</v>
      </c>
      <c r="H161" s="10">
        <v>9</v>
      </c>
      <c r="I161" s="10">
        <v>10416</v>
      </c>
    </row>
    <row r="162" spans="1:9" x14ac:dyDescent="0.4">
      <c r="A162" s="10">
        <v>737680.5</v>
      </c>
      <c r="B162" s="19">
        <v>43720.5</v>
      </c>
      <c r="C162" s="30">
        <v>1.0115056123775532</v>
      </c>
      <c r="D162" s="23">
        <v>1.007889014866268</v>
      </c>
      <c r="E162" s="8">
        <v>15</v>
      </c>
      <c r="F162" s="9">
        <v>0.25</v>
      </c>
      <c r="G162" s="10">
        <v>5</v>
      </c>
      <c r="H162" s="10">
        <v>6</v>
      </c>
      <c r="I162" s="10">
        <v>10417</v>
      </c>
    </row>
    <row r="163" spans="1:9" x14ac:dyDescent="0.4">
      <c r="A163" s="10">
        <v>737680.5</v>
      </c>
      <c r="B163" s="19">
        <v>43720.5</v>
      </c>
      <c r="C163" s="30">
        <v>0.65197045630971262</v>
      </c>
      <c r="D163" s="23">
        <v>0.6621734087385921</v>
      </c>
      <c r="E163" s="8">
        <v>15</v>
      </c>
      <c r="F163" s="9">
        <v>0.25</v>
      </c>
      <c r="G163" s="10">
        <v>6</v>
      </c>
      <c r="H163" s="10">
        <v>3</v>
      </c>
      <c r="I163" s="10">
        <v>10418</v>
      </c>
    </row>
    <row r="164" spans="1:9" x14ac:dyDescent="0.4">
      <c r="A164" s="10">
        <v>737680.5</v>
      </c>
      <c r="B164" s="19">
        <v>43720.5</v>
      </c>
      <c r="C164" s="30">
        <v>0.33885461978039999</v>
      </c>
      <c r="D164" s="23">
        <v>0.30464541395751737</v>
      </c>
      <c r="E164" s="8">
        <v>15</v>
      </c>
      <c r="F164" s="9">
        <v>0.25</v>
      </c>
      <c r="G164" s="10">
        <v>7</v>
      </c>
      <c r="H164" s="10">
        <v>1</v>
      </c>
      <c r="I164" s="10">
        <v>10419</v>
      </c>
    </row>
    <row r="165" spans="1:9" x14ac:dyDescent="0.4">
      <c r="A165" s="10">
        <v>737680.5</v>
      </c>
      <c r="B165" s="19">
        <v>43720.5</v>
      </c>
      <c r="C165" s="30">
        <v>0.95943549114455107</v>
      </c>
      <c r="D165" s="23">
        <v>0.92844475787838698</v>
      </c>
      <c r="E165" s="8">
        <v>15</v>
      </c>
      <c r="F165" s="9">
        <v>0.25</v>
      </c>
      <c r="G165" s="10">
        <v>8</v>
      </c>
      <c r="H165" s="10">
        <v>9</v>
      </c>
      <c r="I165" s="10">
        <v>10420</v>
      </c>
    </row>
    <row r="166" spans="1:9" x14ac:dyDescent="0.4">
      <c r="A166" s="10">
        <v>737680.5</v>
      </c>
      <c r="B166" s="19">
        <v>43720.5</v>
      </c>
      <c r="C166" s="30">
        <v>0.64454899954490275</v>
      </c>
      <c r="D166" s="23">
        <v>0.64904276474141065</v>
      </c>
      <c r="E166" s="8">
        <v>15</v>
      </c>
      <c r="F166" s="9">
        <v>0.25</v>
      </c>
      <c r="G166" s="10">
        <v>9</v>
      </c>
      <c r="H166" s="10">
        <v>6</v>
      </c>
      <c r="I166" s="10">
        <v>10421</v>
      </c>
    </row>
    <row r="167" spans="1:9" x14ac:dyDescent="0.4">
      <c r="A167" s="10">
        <v>737680.5</v>
      </c>
      <c r="B167" s="19">
        <v>43720.5</v>
      </c>
      <c r="C167" s="30">
        <v>1.8147526886147882</v>
      </c>
      <c r="D167" s="23">
        <v>1.7512743163838205</v>
      </c>
      <c r="E167" s="8">
        <v>15</v>
      </c>
      <c r="F167" s="9">
        <v>0.25</v>
      </c>
      <c r="G167" s="10">
        <v>10</v>
      </c>
      <c r="H167" s="10">
        <v>9</v>
      </c>
      <c r="I167" s="10">
        <v>10422</v>
      </c>
    </row>
    <row r="168" spans="1:9" x14ac:dyDescent="0.4">
      <c r="A168" s="10">
        <v>737680.5</v>
      </c>
      <c r="B168" s="19">
        <v>43720.5</v>
      </c>
      <c r="C168" s="30">
        <v>0.32498692039421162</v>
      </c>
      <c r="D168" s="23">
        <v>0.31906253221581571</v>
      </c>
      <c r="E168" s="8">
        <v>15</v>
      </c>
      <c r="F168" s="9">
        <v>0.25</v>
      </c>
      <c r="G168" s="10">
        <v>11</v>
      </c>
      <c r="H168" s="10">
        <v>1</v>
      </c>
      <c r="I168" s="10">
        <v>10423</v>
      </c>
    </row>
    <row r="169" spans="1:9" x14ac:dyDescent="0.4">
      <c r="A169" s="10">
        <v>737680.5</v>
      </c>
      <c r="B169" s="19">
        <v>43720.5</v>
      </c>
      <c r="C169" s="30">
        <v>1.1143450679980209</v>
      </c>
      <c r="D169" s="23">
        <v>1.1374649974323476</v>
      </c>
      <c r="E169" s="8">
        <v>15</v>
      </c>
      <c r="F169" s="9">
        <v>0.25</v>
      </c>
      <c r="G169" s="10">
        <v>12</v>
      </c>
      <c r="H169" s="10">
        <v>3</v>
      </c>
      <c r="I169" s="10">
        <v>10424</v>
      </c>
    </row>
    <row r="170" spans="1:9" x14ac:dyDescent="0.4">
      <c r="A170" s="10">
        <v>737680.5</v>
      </c>
      <c r="B170" s="19">
        <v>43720.5</v>
      </c>
      <c r="C170" s="30">
        <v>0.33226154949947118</v>
      </c>
      <c r="D170" s="23">
        <v>0.33380380517955199</v>
      </c>
      <c r="E170" s="8">
        <v>30</v>
      </c>
      <c r="F170" s="9">
        <v>0.5</v>
      </c>
      <c r="G170" s="10">
        <v>1</v>
      </c>
      <c r="H170" s="10">
        <v>1</v>
      </c>
      <c r="I170" s="10">
        <v>10425</v>
      </c>
    </row>
    <row r="171" spans="1:9" x14ac:dyDescent="0.4">
      <c r="A171" s="10">
        <v>737680.5</v>
      </c>
      <c r="B171" s="19">
        <v>43720.5</v>
      </c>
      <c r="C171" s="30">
        <v>2.2685937966717913</v>
      </c>
      <c r="D171" s="23">
        <v>2.0456701665803556</v>
      </c>
      <c r="E171" s="8">
        <v>30</v>
      </c>
      <c r="F171" s="9">
        <v>0.5</v>
      </c>
      <c r="G171" s="10">
        <v>2</v>
      </c>
      <c r="H171" s="10">
        <v>3</v>
      </c>
      <c r="I171" s="10">
        <v>10426</v>
      </c>
    </row>
    <row r="172" spans="1:9" x14ac:dyDescent="0.4">
      <c r="A172" s="10">
        <v>737680.5</v>
      </c>
      <c r="B172" s="19">
        <v>43720.5</v>
      </c>
      <c r="C172" s="30">
        <v>1.9649041868078139</v>
      </c>
      <c r="D172" s="23">
        <v>2.0145958262262189</v>
      </c>
      <c r="E172" s="8">
        <v>30</v>
      </c>
      <c r="F172" s="9">
        <v>0.5</v>
      </c>
      <c r="G172" s="10">
        <v>3</v>
      </c>
      <c r="H172" s="10">
        <v>6</v>
      </c>
      <c r="I172" s="10">
        <v>10427</v>
      </c>
    </row>
    <row r="173" spans="1:9" x14ac:dyDescent="0.4">
      <c r="A173" s="10">
        <v>737680.5</v>
      </c>
      <c r="B173" s="19">
        <v>43720.5</v>
      </c>
      <c r="C173" s="30">
        <v>3.0907550440196414</v>
      </c>
      <c r="D173" s="23">
        <v>3.0716761218874731</v>
      </c>
      <c r="E173" s="8">
        <v>30</v>
      </c>
      <c r="F173" s="9">
        <v>0.5</v>
      </c>
      <c r="G173" s="10">
        <v>4</v>
      </c>
      <c r="H173" s="10">
        <v>9</v>
      </c>
      <c r="I173" s="10">
        <v>10428</v>
      </c>
    </row>
    <row r="174" spans="1:9" x14ac:dyDescent="0.4">
      <c r="A174" s="10">
        <v>737680.5</v>
      </c>
      <c r="B174" s="19">
        <v>43720.5</v>
      </c>
      <c r="C174" s="30">
        <v>1.9688739676207863</v>
      </c>
      <c r="D174" s="23">
        <v>1.8954363745958169</v>
      </c>
      <c r="E174" s="8">
        <v>30</v>
      </c>
      <c r="F174" s="9">
        <v>0.5</v>
      </c>
      <c r="G174" s="10">
        <v>5</v>
      </c>
      <c r="H174" s="10">
        <v>6</v>
      </c>
      <c r="I174" s="10">
        <v>10429</v>
      </c>
    </row>
    <row r="175" spans="1:9" x14ac:dyDescent="0.4">
      <c r="A175" s="10">
        <v>737680.5</v>
      </c>
      <c r="B175" s="19">
        <v>43720.5</v>
      </c>
      <c r="C175" s="30">
        <v>1.017352875370833</v>
      </c>
      <c r="D175" s="23">
        <v>1.0431209076668739</v>
      </c>
      <c r="E175" s="8">
        <v>30</v>
      </c>
      <c r="F175" s="9">
        <v>0.5</v>
      </c>
      <c r="G175" s="10">
        <v>6</v>
      </c>
      <c r="H175" s="10">
        <v>3</v>
      </c>
      <c r="I175" s="10">
        <v>10430</v>
      </c>
    </row>
    <row r="176" spans="1:9" x14ac:dyDescent="0.4">
      <c r="A176" s="10">
        <v>737680.5</v>
      </c>
      <c r="B176" s="19">
        <v>43720.5</v>
      </c>
      <c r="C176" s="30">
        <v>0.33354409881920005</v>
      </c>
      <c r="D176" s="23">
        <v>0.35791729626420421</v>
      </c>
      <c r="E176" s="8">
        <v>30</v>
      </c>
      <c r="F176" s="9">
        <v>0.5</v>
      </c>
      <c r="G176" s="10">
        <v>7</v>
      </c>
      <c r="H176" s="10">
        <v>1</v>
      </c>
      <c r="I176" s="10">
        <v>10431</v>
      </c>
    </row>
    <row r="177" spans="1:9" x14ac:dyDescent="0.4">
      <c r="A177" s="10">
        <v>737680.5</v>
      </c>
      <c r="B177" s="19">
        <v>43720.5</v>
      </c>
      <c r="C177" s="30">
        <v>1.5481618336140055</v>
      </c>
      <c r="D177" s="23">
        <v>1.6098593974207362</v>
      </c>
      <c r="E177" s="8">
        <v>30</v>
      </c>
      <c r="F177" s="9">
        <v>0.5</v>
      </c>
      <c r="G177" s="10">
        <v>8</v>
      </c>
      <c r="H177" s="10">
        <v>9</v>
      </c>
      <c r="I177" s="10">
        <v>10432</v>
      </c>
    </row>
    <row r="178" spans="1:9" x14ac:dyDescent="0.4">
      <c r="A178" s="10">
        <v>737680.5</v>
      </c>
      <c r="B178" s="19">
        <v>43720.5</v>
      </c>
      <c r="C178" s="30">
        <v>0.80717467246261965</v>
      </c>
      <c r="D178" s="23">
        <v>0.83530220264490318</v>
      </c>
      <c r="E178" s="8">
        <v>30</v>
      </c>
      <c r="F178" s="9">
        <v>0.5</v>
      </c>
      <c r="G178" s="10">
        <v>9</v>
      </c>
      <c r="H178" s="10">
        <v>6</v>
      </c>
      <c r="I178" s="10">
        <v>10433</v>
      </c>
    </row>
    <row r="179" spans="1:9" x14ac:dyDescent="0.4">
      <c r="A179" s="10">
        <v>737680.5</v>
      </c>
      <c r="B179" s="19">
        <v>43720.5</v>
      </c>
      <c r="C179" s="30">
        <v>3.2724285558995128</v>
      </c>
      <c r="D179" s="23">
        <v>3.3023830910310741</v>
      </c>
      <c r="E179" s="8">
        <v>30</v>
      </c>
      <c r="F179" s="9">
        <v>0.5</v>
      </c>
      <c r="G179" s="10">
        <v>10</v>
      </c>
      <c r="H179" s="10">
        <v>9</v>
      </c>
      <c r="I179" s="10">
        <v>10434</v>
      </c>
    </row>
    <row r="180" spans="1:9" x14ac:dyDescent="0.4">
      <c r="A180" s="10">
        <v>737680.5</v>
      </c>
      <c r="B180" s="19">
        <v>43720.5</v>
      </c>
      <c r="C180" s="30">
        <v>0.32465917351529294</v>
      </c>
      <c r="D180" s="23">
        <v>0.34546241836220554</v>
      </c>
      <c r="E180" s="8">
        <v>30</v>
      </c>
      <c r="F180" s="9">
        <v>0.5</v>
      </c>
      <c r="G180" s="10">
        <v>11</v>
      </c>
      <c r="H180" s="10">
        <v>1</v>
      </c>
      <c r="I180" s="10">
        <v>10435</v>
      </c>
    </row>
    <row r="181" spans="1:9" x14ac:dyDescent="0.4">
      <c r="A181" s="10">
        <v>737680.5</v>
      </c>
      <c r="B181" s="19">
        <v>43720.5</v>
      </c>
      <c r="C181" s="30">
        <v>1.8255015326952453</v>
      </c>
      <c r="D181" s="23">
        <v>1.8703994918130542</v>
      </c>
      <c r="E181" s="8">
        <v>30</v>
      </c>
      <c r="F181" s="9">
        <v>0.5</v>
      </c>
      <c r="G181" s="10">
        <v>12</v>
      </c>
      <c r="H181" s="10">
        <v>3</v>
      </c>
      <c r="I181" s="10">
        <v>10436</v>
      </c>
    </row>
    <row r="182" spans="1:9" x14ac:dyDescent="0.4">
      <c r="A182" s="10">
        <v>737680.5</v>
      </c>
      <c r="B182" s="19">
        <v>43720.5</v>
      </c>
      <c r="C182" s="30">
        <v>0.3376012596361202</v>
      </c>
      <c r="D182" s="23">
        <v>0.33865716673079421</v>
      </c>
      <c r="E182" s="8">
        <v>45</v>
      </c>
      <c r="F182" s="9">
        <v>0.75</v>
      </c>
      <c r="G182" s="10">
        <v>1</v>
      </c>
      <c r="H182" s="10">
        <v>1</v>
      </c>
      <c r="I182" s="10">
        <v>10437</v>
      </c>
    </row>
    <row r="183" spans="1:9" x14ac:dyDescent="0.4">
      <c r="A183" s="10">
        <v>737680.5</v>
      </c>
      <c r="B183" s="19">
        <v>43720.5</v>
      </c>
      <c r="C183" s="30">
        <v>3.231588873911206</v>
      </c>
      <c r="D183" s="23">
        <v>3.1058254029246046</v>
      </c>
      <c r="E183" s="8">
        <v>45</v>
      </c>
      <c r="F183" s="9">
        <v>0.75</v>
      </c>
      <c r="G183" s="10">
        <v>2</v>
      </c>
      <c r="H183" s="10">
        <v>3</v>
      </c>
      <c r="I183" s="10">
        <v>10438</v>
      </c>
    </row>
    <row r="184" spans="1:9" x14ac:dyDescent="0.4">
      <c r="A184" s="10">
        <v>737680.5</v>
      </c>
      <c r="B184" s="19">
        <v>43720.5</v>
      </c>
      <c r="C184" s="30">
        <v>3.0125315411219904</v>
      </c>
      <c r="D184" s="23">
        <v>2.9307765217191406</v>
      </c>
      <c r="E184" s="8">
        <v>45</v>
      </c>
      <c r="F184" s="9">
        <v>0.75</v>
      </c>
      <c r="G184" s="10">
        <v>3</v>
      </c>
      <c r="H184" s="10">
        <v>6</v>
      </c>
      <c r="I184" s="10">
        <v>10439</v>
      </c>
    </row>
    <row r="185" spans="1:9" x14ac:dyDescent="0.4">
      <c r="A185" s="10">
        <v>737680.5</v>
      </c>
      <c r="B185" s="19">
        <v>43720.5</v>
      </c>
      <c r="C185" s="30">
        <v>4.6014976291732559</v>
      </c>
      <c r="D185" s="23">
        <v>4.9071973601029812</v>
      </c>
      <c r="E185" s="8">
        <v>45</v>
      </c>
      <c r="F185" s="9">
        <v>0.75</v>
      </c>
      <c r="G185" s="10">
        <v>4</v>
      </c>
      <c r="H185" s="10">
        <v>9</v>
      </c>
      <c r="I185" s="10">
        <v>10440</v>
      </c>
    </row>
    <row r="186" spans="1:9" x14ac:dyDescent="0.4">
      <c r="A186" s="10">
        <v>737680.5</v>
      </c>
      <c r="B186" s="19">
        <v>43720.5</v>
      </c>
      <c r="C186" s="30">
        <v>2.3368128132449799</v>
      </c>
      <c r="D186" s="23">
        <v>2.2914082470961499</v>
      </c>
      <c r="E186" s="8">
        <v>45</v>
      </c>
      <c r="F186" s="9">
        <v>0.75</v>
      </c>
      <c r="G186" s="10">
        <v>5</v>
      </c>
      <c r="H186" s="10">
        <v>6</v>
      </c>
      <c r="I186" s="10">
        <v>10441</v>
      </c>
    </row>
    <row r="187" spans="1:9" x14ac:dyDescent="0.4">
      <c r="A187" s="10">
        <v>737680.5</v>
      </c>
      <c r="B187" s="19">
        <v>43720.5</v>
      </c>
      <c r="C187" s="30">
        <v>1.1815022231982175</v>
      </c>
      <c r="D187" s="23">
        <v>1.1917376397630828</v>
      </c>
      <c r="E187" s="8">
        <v>45</v>
      </c>
      <c r="F187" s="9">
        <v>0.75</v>
      </c>
      <c r="G187" s="10">
        <v>6</v>
      </c>
      <c r="H187" s="10">
        <v>3</v>
      </c>
      <c r="I187" s="10">
        <v>10442</v>
      </c>
    </row>
    <row r="188" spans="1:9" x14ac:dyDescent="0.4">
      <c r="A188" s="10">
        <v>737680.5</v>
      </c>
      <c r="B188" s="19">
        <v>43720.5</v>
      </c>
      <c r="C188" s="30">
        <v>0.34218221870934479</v>
      </c>
      <c r="D188" s="23">
        <v>0.34710928572675764</v>
      </c>
      <c r="E188" s="8">
        <v>45</v>
      </c>
      <c r="F188" s="9">
        <v>0.75</v>
      </c>
      <c r="G188" s="10">
        <v>7</v>
      </c>
      <c r="H188" s="10">
        <v>1</v>
      </c>
      <c r="I188" s="10">
        <v>10443</v>
      </c>
    </row>
    <row r="189" spans="1:9" x14ac:dyDescent="0.4">
      <c r="A189" s="10">
        <v>737680.5</v>
      </c>
      <c r="B189" s="19">
        <v>43720.5</v>
      </c>
      <c r="C189" s="30">
        <v>2.300990238688001</v>
      </c>
      <c r="D189" s="23">
        <v>2.2615847053177425</v>
      </c>
      <c r="E189" s="8">
        <v>45</v>
      </c>
      <c r="F189" s="9">
        <v>0.75</v>
      </c>
      <c r="G189" s="10">
        <v>8</v>
      </c>
      <c r="H189" s="10">
        <v>9</v>
      </c>
      <c r="I189" s="10">
        <v>10444</v>
      </c>
    </row>
    <row r="190" spans="1:9" x14ac:dyDescent="0.4">
      <c r="A190" s="10">
        <v>737680.5</v>
      </c>
      <c r="B190" s="19">
        <v>43720.5</v>
      </c>
      <c r="C190" s="30">
        <v>0.83574811973990193</v>
      </c>
      <c r="D190" s="23">
        <v>0.84646930347126348</v>
      </c>
      <c r="E190" s="8">
        <v>45</v>
      </c>
      <c r="F190" s="9">
        <v>0.75</v>
      </c>
      <c r="G190" s="10">
        <v>9</v>
      </c>
      <c r="H190" s="10">
        <v>6</v>
      </c>
      <c r="I190" s="10">
        <v>10445</v>
      </c>
    </row>
    <row r="191" spans="1:9" x14ac:dyDescent="0.4">
      <c r="A191" s="10">
        <v>737680.5</v>
      </c>
      <c r="B191" s="19">
        <v>43720.5</v>
      </c>
      <c r="C191" s="30">
        <v>4.3278611887681926</v>
      </c>
      <c r="D191" s="23">
        <v>4.4526432391748818</v>
      </c>
      <c r="E191" s="8">
        <v>45</v>
      </c>
      <c r="F191" s="9">
        <v>0.75</v>
      </c>
      <c r="G191" s="10">
        <v>10</v>
      </c>
      <c r="H191" s="10">
        <v>9</v>
      </c>
      <c r="I191" s="10">
        <v>10446</v>
      </c>
    </row>
    <row r="192" spans="1:9" x14ac:dyDescent="0.4">
      <c r="A192" s="10">
        <v>737680.5</v>
      </c>
      <c r="B192" s="19">
        <v>43720.5</v>
      </c>
      <c r="C192" s="30">
        <v>0.33777264092176468</v>
      </c>
      <c r="D192" s="23">
        <v>0.33038681835441297</v>
      </c>
      <c r="E192" s="8">
        <v>45</v>
      </c>
      <c r="F192" s="9">
        <v>0.75</v>
      </c>
      <c r="G192" s="10">
        <v>11</v>
      </c>
      <c r="H192" s="10">
        <v>1</v>
      </c>
      <c r="I192" s="10">
        <v>10447</v>
      </c>
    </row>
    <row r="193" spans="1:9" s="18" customFormat="1" ht="15" thickBot="1" x14ac:dyDescent="0.45">
      <c r="A193" s="14">
        <v>737680.5</v>
      </c>
      <c r="B193" s="20">
        <v>43720.5</v>
      </c>
      <c r="C193" s="31">
        <v>2.3114765034799283</v>
      </c>
      <c r="D193" s="24">
        <v>2.1867220958905089</v>
      </c>
      <c r="E193" s="16">
        <v>45</v>
      </c>
      <c r="F193" s="17">
        <v>0.75</v>
      </c>
      <c r="G193" s="14">
        <v>12</v>
      </c>
      <c r="H193" s="14">
        <v>3</v>
      </c>
      <c r="I193" s="14">
        <v>10448</v>
      </c>
    </row>
    <row r="194" spans="1:9" x14ac:dyDescent="0.4">
      <c r="A194" s="10">
        <v>737681</v>
      </c>
      <c r="B194" s="7">
        <v>43721</v>
      </c>
      <c r="C194" s="32">
        <v>0.35086204410109889</v>
      </c>
      <c r="D194" s="25">
        <v>0.3565409215503888</v>
      </c>
      <c r="E194" s="8">
        <v>0</v>
      </c>
      <c r="F194" s="9">
        <v>0</v>
      </c>
      <c r="G194" s="10">
        <v>1</v>
      </c>
      <c r="H194" s="10">
        <v>1</v>
      </c>
      <c r="I194" s="10">
        <v>10501</v>
      </c>
    </row>
    <row r="195" spans="1:9" x14ac:dyDescent="0.4">
      <c r="A195" s="10">
        <v>737681</v>
      </c>
      <c r="B195" s="7">
        <v>43721</v>
      </c>
      <c r="C195" s="30">
        <v>0.34635074805651261</v>
      </c>
      <c r="D195" s="23">
        <v>0.32320706291493934</v>
      </c>
      <c r="E195" s="8">
        <v>0</v>
      </c>
      <c r="F195" s="9">
        <v>0</v>
      </c>
      <c r="G195" s="10">
        <v>2</v>
      </c>
      <c r="H195" s="10">
        <v>3</v>
      </c>
      <c r="I195" s="10">
        <v>10502</v>
      </c>
    </row>
    <row r="196" spans="1:9" x14ac:dyDescent="0.4">
      <c r="A196" s="10">
        <v>737681</v>
      </c>
      <c r="B196" s="7">
        <v>43721</v>
      </c>
      <c r="C196" s="30">
        <v>0.3315368169103084</v>
      </c>
      <c r="D196" s="23">
        <v>0.33146192844369116</v>
      </c>
      <c r="E196" s="8">
        <v>0</v>
      </c>
      <c r="F196" s="9">
        <v>0</v>
      </c>
      <c r="G196" s="10">
        <v>3</v>
      </c>
      <c r="H196" s="10">
        <v>6</v>
      </c>
      <c r="I196" s="10">
        <v>10503</v>
      </c>
    </row>
    <row r="197" spans="1:9" x14ac:dyDescent="0.4">
      <c r="A197" s="10">
        <v>737681</v>
      </c>
      <c r="B197" s="7">
        <v>43721</v>
      </c>
      <c r="C197" s="30">
        <v>0.36142047468076671</v>
      </c>
      <c r="D197" s="23">
        <v>0.34167565427387742</v>
      </c>
      <c r="E197" s="8">
        <v>0</v>
      </c>
      <c r="F197" s="9">
        <v>0</v>
      </c>
      <c r="G197" s="10">
        <v>4</v>
      </c>
      <c r="H197" s="10">
        <v>9</v>
      </c>
      <c r="I197" s="10">
        <v>10504</v>
      </c>
    </row>
    <row r="198" spans="1:9" x14ac:dyDescent="0.4">
      <c r="A198" s="10">
        <v>737681</v>
      </c>
      <c r="B198" s="7">
        <v>43721</v>
      </c>
      <c r="C198" s="30">
        <v>0.33984722099304077</v>
      </c>
      <c r="D198" s="23">
        <v>0.32621866504038483</v>
      </c>
      <c r="E198" s="8">
        <v>0</v>
      </c>
      <c r="F198" s="9">
        <v>0</v>
      </c>
      <c r="G198" s="10">
        <v>5</v>
      </c>
      <c r="H198" s="10">
        <v>6</v>
      </c>
      <c r="I198" s="10">
        <v>10505</v>
      </c>
    </row>
    <row r="199" spans="1:9" x14ac:dyDescent="0.4">
      <c r="A199" s="10">
        <v>737681</v>
      </c>
      <c r="B199" s="7">
        <v>43721</v>
      </c>
      <c r="C199" s="30">
        <v>0.32709423455377162</v>
      </c>
      <c r="D199" s="23">
        <v>0.32585325195405629</v>
      </c>
      <c r="E199" s="8">
        <v>0</v>
      </c>
      <c r="F199" s="9">
        <v>0</v>
      </c>
      <c r="G199" s="10">
        <v>6</v>
      </c>
      <c r="H199" s="10">
        <v>3</v>
      </c>
      <c r="I199" s="10">
        <v>10506</v>
      </c>
    </row>
    <row r="200" spans="1:9" x14ac:dyDescent="0.4">
      <c r="A200" s="10">
        <v>737681</v>
      </c>
      <c r="B200" s="7">
        <v>43721</v>
      </c>
      <c r="C200" s="30">
        <v>0.33940235355586679</v>
      </c>
      <c r="D200" s="23">
        <v>0.3252095598040346</v>
      </c>
      <c r="E200" s="8">
        <v>0</v>
      </c>
      <c r="F200" s="9">
        <v>0</v>
      </c>
      <c r="G200" s="10">
        <v>7</v>
      </c>
      <c r="H200" s="10">
        <v>1</v>
      </c>
      <c r="I200" s="10">
        <v>10507</v>
      </c>
    </row>
    <row r="201" spans="1:9" x14ac:dyDescent="0.4">
      <c r="A201" s="10">
        <v>737681</v>
      </c>
      <c r="B201" s="7">
        <v>43721</v>
      </c>
      <c r="C201" s="30">
        <v>0.32420916851883397</v>
      </c>
      <c r="D201" s="23">
        <v>0.3358696297217284</v>
      </c>
      <c r="E201" s="8">
        <v>0</v>
      </c>
      <c r="F201" s="9">
        <v>0</v>
      </c>
      <c r="G201" s="10">
        <v>8</v>
      </c>
      <c r="H201" s="10">
        <v>9</v>
      </c>
      <c r="I201" s="10">
        <v>10508</v>
      </c>
    </row>
    <row r="202" spans="1:9" x14ac:dyDescent="0.4">
      <c r="A202" s="10">
        <v>737681</v>
      </c>
      <c r="B202" s="7">
        <v>43721</v>
      </c>
      <c r="C202" s="30">
        <v>0.34198616900101741</v>
      </c>
      <c r="D202" s="23">
        <v>0.35443782826729009</v>
      </c>
      <c r="E202" s="8">
        <v>0</v>
      </c>
      <c r="F202" s="9">
        <v>0</v>
      </c>
      <c r="G202" s="10">
        <v>9</v>
      </c>
      <c r="H202" s="10">
        <v>6</v>
      </c>
      <c r="I202" s="10">
        <v>10509</v>
      </c>
    </row>
    <row r="203" spans="1:9" x14ac:dyDescent="0.4">
      <c r="A203" s="10">
        <v>737681</v>
      </c>
      <c r="B203" s="7">
        <v>43721</v>
      </c>
      <c r="C203" s="30">
        <v>0.33689892661872006</v>
      </c>
      <c r="D203" s="23">
        <v>0.31375149219983178</v>
      </c>
      <c r="E203" s="8">
        <v>0</v>
      </c>
      <c r="F203" s="9">
        <v>0</v>
      </c>
      <c r="G203" s="10">
        <v>10</v>
      </c>
      <c r="H203" s="10">
        <v>9</v>
      </c>
      <c r="I203" s="10">
        <v>10510</v>
      </c>
    </row>
    <row r="204" spans="1:9" x14ac:dyDescent="0.4">
      <c r="A204" s="10">
        <v>737681</v>
      </c>
      <c r="B204" s="7">
        <v>43721</v>
      </c>
      <c r="C204" s="30">
        <v>0.32885729262367774</v>
      </c>
      <c r="D204" s="23">
        <v>0.31455127083489631</v>
      </c>
      <c r="E204" s="8">
        <v>0</v>
      </c>
      <c r="F204" s="9">
        <v>0</v>
      </c>
      <c r="G204" s="10">
        <v>11</v>
      </c>
      <c r="H204" s="10">
        <v>1</v>
      </c>
      <c r="I204" s="10">
        <v>10511</v>
      </c>
    </row>
    <row r="205" spans="1:9" x14ac:dyDescent="0.4">
      <c r="A205" s="10">
        <v>737681</v>
      </c>
      <c r="B205" s="7">
        <v>43721</v>
      </c>
      <c r="C205" s="30">
        <v>0.34089131355464125</v>
      </c>
      <c r="D205" s="23">
        <v>0.32555248796716418</v>
      </c>
      <c r="E205" s="8">
        <v>0</v>
      </c>
      <c r="F205" s="9">
        <v>0</v>
      </c>
      <c r="G205" s="10">
        <v>12</v>
      </c>
      <c r="H205" s="10">
        <v>3</v>
      </c>
      <c r="I205" s="10">
        <v>10512</v>
      </c>
    </row>
    <row r="206" spans="1:9" x14ac:dyDescent="0.4">
      <c r="A206" s="10">
        <v>737681</v>
      </c>
      <c r="B206" s="7">
        <v>43721</v>
      </c>
      <c r="C206" s="30">
        <v>0.34192986827269611</v>
      </c>
      <c r="D206" s="23">
        <v>0.33328495391591095</v>
      </c>
      <c r="E206" s="8">
        <v>15</v>
      </c>
      <c r="F206" s="9">
        <v>0.25</v>
      </c>
      <c r="G206" s="10">
        <v>1</v>
      </c>
      <c r="H206" s="10">
        <v>1</v>
      </c>
      <c r="I206" s="10">
        <v>10513</v>
      </c>
    </row>
    <row r="207" spans="1:9" x14ac:dyDescent="0.4">
      <c r="A207" s="10">
        <v>737681</v>
      </c>
      <c r="B207" s="7">
        <v>43721</v>
      </c>
      <c r="C207" s="30">
        <v>1.2480994795699452</v>
      </c>
      <c r="D207" s="23">
        <v>1.071153264987877</v>
      </c>
      <c r="E207" s="8">
        <v>15</v>
      </c>
      <c r="F207" s="9">
        <v>0.25</v>
      </c>
      <c r="G207" s="10">
        <v>2</v>
      </c>
      <c r="H207" s="10">
        <v>3</v>
      </c>
      <c r="I207" s="10">
        <v>10514</v>
      </c>
    </row>
    <row r="208" spans="1:9" x14ac:dyDescent="0.4">
      <c r="A208" s="10">
        <v>737681</v>
      </c>
      <c r="B208" s="7">
        <v>43721</v>
      </c>
      <c r="C208" s="30">
        <v>1.2370109200456179</v>
      </c>
      <c r="D208" s="23">
        <v>1.1085577697199676</v>
      </c>
      <c r="E208" s="8">
        <v>15</v>
      </c>
      <c r="F208" s="9">
        <v>0.25</v>
      </c>
      <c r="G208" s="10">
        <v>3</v>
      </c>
      <c r="H208" s="10">
        <v>6</v>
      </c>
      <c r="I208" s="10">
        <v>10515</v>
      </c>
    </row>
    <row r="209" spans="1:9" x14ac:dyDescent="0.4">
      <c r="A209" s="10">
        <v>737681</v>
      </c>
      <c r="B209" s="7">
        <v>43721</v>
      </c>
      <c r="C209" s="30">
        <v>2.0216638832590457</v>
      </c>
      <c r="D209" s="23">
        <v>1.9291536040506652</v>
      </c>
      <c r="E209" s="8">
        <v>15</v>
      </c>
      <c r="F209" s="9">
        <v>0.25</v>
      </c>
      <c r="G209" s="10">
        <v>4</v>
      </c>
      <c r="H209" s="10">
        <v>9</v>
      </c>
      <c r="I209" s="10">
        <v>10516</v>
      </c>
    </row>
    <row r="210" spans="1:9" x14ac:dyDescent="0.4">
      <c r="A210" s="10">
        <v>737681</v>
      </c>
      <c r="B210" s="7">
        <v>43721</v>
      </c>
      <c r="C210" s="30">
        <v>1.457144225370977</v>
      </c>
      <c r="D210" s="23">
        <v>1.2353852207884777</v>
      </c>
      <c r="E210" s="8">
        <v>15</v>
      </c>
      <c r="F210" s="9">
        <v>0.25</v>
      </c>
      <c r="G210" s="10">
        <v>5</v>
      </c>
      <c r="H210" s="10">
        <v>6</v>
      </c>
      <c r="I210" s="10">
        <v>10517</v>
      </c>
    </row>
    <row r="211" spans="1:9" x14ac:dyDescent="0.4">
      <c r="A211" s="10">
        <v>737681</v>
      </c>
      <c r="B211" s="7">
        <v>43721</v>
      </c>
      <c r="C211" s="30">
        <v>0.70144452487940712</v>
      </c>
      <c r="D211" s="23">
        <v>0.64212033699404292</v>
      </c>
      <c r="E211" s="8">
        <v>15</v>
      </c>
      <c r="F211" s="9">
        <v>0.25</v>
      </c>
      <c r="G211" s="10">
        <v>6</v>
      </c>
      <c r="H211" s="10">
        <v>3</v>
      </c>
      <c r="I211" s="10">
        <v>10518</v>
      </c>
    </row>
    <row r="212" spans="1:9" x14ac:dyDescent="0.4">
      <c r="A212" s="10">
        <v>737681</v>
      </c>
      <c r="B212" s="7">
        <v>43721</v>
      </c>
      <c r="C212" s="30">
        <v>0.33041940471143694</v>
      </c>
      <c r="D212" s="23">
        <v>0.32753976379209349</v>
      </c>
      <c r="E212" s="8">
        <v>15</v>
      </c>
      <c r="F212" s="9">
        <v>0.25</v>
      </c>
      <c r="G212" s="10">
        <v>7</v>
      </c>
      <c r="H212" s="10">
        <v>1</v>
      </c>
      <c r="I212" s="10">
        <v>10519</v>
      </c>
    </row>
    <row r="213" spans="1:9" x14ac:dyDescent="0.4">
      <c r="A213" s="10">
        <v>737681</v>
      </c>
      <c r="B213" s="7">
        <v>43721</v>
      </c>
      <c r="C213" s="30">
        <v>0.99682723376519378</v>
      </c>
      <c r="D213" s="23">
        <v>0.87758540293004039</v>
      </c>
      <c r="E213" s="8">
        <v>15</v>
      </c>
      <c r="F213" s="9">
        <v>0.25</v>
      </c>
      <c r="G213" s="10">
        <v>8</v>
      </c>
      <c r="H213" s="10">
        <v>9</v>
      </c>
      <c r="I213" s="10">
        <v>10520</v>
      </c>
    </row>
    <row r="214" spans="1:9" x14ac:dyDescent="0.4">
      <c r="A214" s="10">
        <v>737681</v>
      </c>
      <c r="B214" s="7">
        <v>43721</v>
      </c>
      <c r="C214" s="30">
        <v>0.70110683875281299</v>
      </c>
      <c r="D214" s="23">
        <v>0.64485359763949013</v>
      </c>
      <c r="E214" s="8">
        <v>15</v>
      </c>
      <c r="F214" s="9">
        <v>0.25</v>
      </c>
      <c r="G214" s="10">
        <v>9</v>
      </c>
      <c r="H214" s="10">
        <v>6</v>
      </c>
      <c r="I214" s="10">
        <v>10521</v>
      </c>
    </row>
    <row r="215" spans="1:9" x14ac:dyDescent="0.4">
      <c r="A215" s="10">
        <v>737681</v>
      </c>
      <c r="B215" s="7">
        <v>43721</v>
      </c>
      <c r="C215" s="30">
        <v>2.0675915608184501</v>
      </c>
      <c r="D215" s="23">
        <v>1.8024818101328746</v>
      </c>
      <c r="E215" s="8">
        <v>15</v>
      </c>
      <c r="F215" s="9">
        <v>0.25</v>
      </c>
      <c r="G215" s="10">
        <v>10</v>
      </c>
      <c r="H215" s="10">
        <v>9</v>
      </c>
      <c r="I215" s="10">
        <v>10522</v>
      </c>
    </row>
    <row r="216" spans="1:9" x14ac:dyDescent="0.4">
      <c r="A216" s="10">
        <v>737681</v>
      </c>
      <c r="B216" s="7">
        <v>43721</v>
      </c>
      <c r="C216" s="30">
        <v>0.32702122594332517</v>
      </c>
      <c r="D216" s="23">
        <v>0.34209609998712109</v>
      </c>
      <c r="E216" s="8">
        <v>15</v>
      </c>
      <c r="F216" s="9">
        <v>0.25</v>
      </c>
      <c r="G216" s="10">
        <v>11</v>
      </c>
      <c r="H216" s="10">
        <v>1</v>
      </c>
      <c r="I216" s="10">
        <v>10523</v>
      </c>
    </row>
    <row r="217" spans="1:9" x14ac:dyDescent="0.4">
      <c r="A217" s="10">
        <v>737681</v>
      </c>
      <c r="B217" s="7">
        <v>43721</v>
      </c>
      <c r="C217" s="30">
        <v>0.86129780425073121</v>
      </c>
      <c r="D217" s="23">
        <v>0.8333772557403909</v>
      </c>
      <c r="E217" s="8">
        <v>15</v>
      </c>
      <c r="F217" s="9">
        <v>0.25</v>
      </c>
      <c r="G217" s="10">
        <v>12</v>
      </c>
      <c r="H217" s="10">
        <v>3</v>
      </c>
      <c r="I217" s="10">
        <v>10524</v>
      </c>
    </row>
    <row r="218" spans="1:9" x14ac:dyDescent="0.4">
      <c r="A218" s="10">
        <v>737681</v>
      </c>
      <c r="B218" s="7">
        <v>43721</v>
      </c>
      <c r="C218" s="30">
        <v>0.32279905635998657</v>
      </c>
      <c r="D218" s="23">
        <v>0.33175030913231046</v>
      </c>
      <c r="E218" s="8">
        <v>30</v>
      </c>
      <c r="F218" s="9">
        <v>0.5</v>
      </c>
      <c r="G218" s="10">
        <v>1</v>
      </c>
      <c r="H218" s="10">
        <v>1</v>
      </c>
      <c r="I218" s="10">
        <v>10525</v>
      </c>
    </row>
    <row r="219" spans="1:9" x14ac:dyDescent="0.4">
      <c r="A219" s="10">
        <v>737681</v>
      </c>
      <c r="B219" s="7">
        <v>43721</v>
      </c>
      <c r="C219" s="30">
        <v>2.1062357537971739</v>
      </c>
      <c r="D219" s="23">
        <v>2.0543235171477385</v>
      </c>
      <c r="E219" s="8">
        <v>30</v>
      </c>
      <c r="F219" s="9">
        <v>0.5</v>
      </c>
      <c r="G219" s="10">
        <v>2</v>
      </c>
      <c r="H219" s="10">
        <v>3</v>
      </c>
      <c r="I219" s="10">
        <v>10526</v>
      </c>
    </row>
    <row r="220" spans="1:9" x14ac:dyDescent="0.4">
      <c r="A220" s="10">
        <v>737681</v>
      </c>
      <c r="B220" s="7">
        <v>43721</v>
      </c>
      <c r="C220" s="30">
        <v>2.2447815686718964</v>
      </c>
      <c r="D220" s="23">
        <v>1.9735430136033458</v>
      </c>
      <c r="E220" s="8">
        <v>30</v>
      </c>
      <c r="F220" s="9">
        <v>0.5</v>
      </c>
      <c r="G220" s="10">
        <v>3</v>
      </c>
      <c r="H220" s="10">
        <v>6</v>
      </c>
      <c r="I220" s="10">
        <v>10527</v>
      </c>
    </row>
    <row r="221" spans="1:9" x14ac:dyDescent="0.4">
      <c r="A221" s="10">
        <v>737681</v>
      </c>
      <c r="B221" s="7">
        <v>43721</v>
      </c>
      <c r="C221" s="30">
        <v>3.0406223684631413</v>
      </c>
      <c r="D221" s="23">
        <v>2.8175282199445526</v>
      </c>
      <c r="E221" s="8">
        <v>30</v>
      </c>
      <c r="F221" s="9">
        <v>0.5</v>
      </c>
      <c r="G221" s="10">
        <v>4</v>
      </c>
      <c r="H221" s="10">
        <v>9</v>
      </c>
      <c r="I221" s="10">
        <v>10528</v>
      </c>
    </row>
    <row r="222" spans="1:9" x14ac:dyDescent="0.4">
      <c r="A222" s="10">
        <v>737681</v>
      </c>
      <c r="B222" s="7">
        <v>43721</v>
      </c>
      <c r="C222" s="30">
        <v>2.7504823373968827</v>
      </c>
      <c r="D222" s="23">
        <v>2.5524188039387163</v>
      </c>
      <c r="E222" s="8">
        <v>30</v>
      </c>
      <c r="F222" s="9">
        <v>0.5</v>
      </c>
      <c r="G222" s="10">
        <v>5</v>
      </c>
      <c r="H222" s="10">
        <v>6</v>
      </c>
      <c r="I222" s="10">
        <v>10529</v>
      </c>
    </row>
    <row r="223" spans="1:9" x14ac:dyDescent="0.4">
      <c r="A223" s="10">
        <v>737681</v>
      </c>
      <c r="B223" s="7">
        <v>43721</v>
      </c>
      <c r="C223" s="30">
        <v>1.0877676522401436</v>
      </c>
      <c r="D223" s="23">
        <v>1.0561283322193262</v>
      </c>
      <c r="E223" s="8">
        <v>30</v>
      </c>
      <c r="F223" s="9">
        <v>0.5</v>
      </c>
      <c r="G223" s="10">
        <v>6</v>
      </c>
      <c r="H223" s="10">
        <v>3</v>
      </c>
      <c r="I223" s="10">
        <v>10530</v>
      </c>
    </row>
    <row r="224" spans="1:9" x14ac:dyDescent="0.4">
      <c r="A224" s="10">
        <v>737681</v>
      </c>
      <c r="B224" s="7">
        <v>43721</v>
      </c>
      <c r="C224" s="30">
        <v>0.32966983404628353</v>
      </c>
      <c r="D224" s="23">
        <v>0.33690168430518691</v>
      </c>
      <c r="E224" s="8">
        <v>30</v>
      </c>
      <c r="F224" s="9">
        <v>0.5</v>
      </c>
      <c r="G224" s="10">
        <v>7</v>
      </c>
      <c r="H224" s="10">
        <v>1</v>
      </c>
      <c r="I224" s="10">
        <v>10531</v>
      </c>
    </row>
    <row r="225" spans="1:9" x14ac:dyDescent="0.4">
      <c r="A225" s="10">
        <v>737681</v>
      </c>
      <c r="B225" s="7">
        <v>43721</v>
      </c>
      <c r="C225" s="30">
        <v>1.726951415567894</v>
      </c>
      <c r="D225" s="23">
        <v>1.5430839540269548</v>
      </c>
      <c r="E225" s="8">
        <v>30</v>
      </c>
      <c r="F225" s="9">
        <v>0.5</v>
      </c>
      <c r="G225" s="10">
        <v>8</v>
      </c>
      <c r="H225" s="10">
        <v>9</v>
      </c>
      <c r="I225" s="10">
        <v>10532</v>
      </c>
    </row>
    <row r="226" spans="1:9" x14ac:dyDescent="0.4">
      <c r="A226" s="10">
        <v>737681</v>
      </c>
      <c r="B226" s="7">
        <v>43721</v>
      </c>
      <c r="C226" s="30">
        <v>1.0298528427091465</v>
      </c>
      <c r="D226" s="23">
        <v>1.0656317441445113</v>
      </c>
      <c r="E226" s="8">
        <v>30</v>
      </c>
      <c r="F226" s="9">
        <v>0.5</v>
      </c>
      <c r="G226" s="10">
        <v>9</v>
      </c>
      <c r="H226" s="10">
        <v>6</v>
      </c>
      <c r="I226" s="10">
        <v>10533</v>
      </c>
    </row>
    <row r="227" spans="1:9" x14ac:dyDescent="0.4">
      <c r="A227" s="10">
        <v>737681</v>
      </c>
      <c r="B227" s="7">
        <v>43721</v>
      </c>
      <c r="C227" s="30">
        <v>3.828434679276544</v>
      </c>
      <c r="D227" s="23">
        <v>3.6879062629256625</v>
      </c>
      <c r="E227" s="8">
        <v>30</v>
      </c>
      <c r="F227" s="9">
        <v>0.5</v>
      </c>
      <c r="G227" s="10">
        <v>10</v>
      </c>
      <c r="H227" s="10">
        <v>9</v>
      </c>
      <c r="I227" s="10">
        <v>10534</v>
      </c>
    </row>
    <row r="228" spans="1:9" x14ac:dyDescent="0.4">
      <c r="A228" s="10">
        <v>737681</v>
      </c>
      <c r="B228" s="7">
        <v>43721</v>
      </c>
      <c r="C228" s="30">
        <v>0.33244720137188938</v>
      </c>
      <c r="D228" s="23">
        <v>0.33797363927139679</v>
      </c>
      <c r="E228" s="8">
        <v>30</v>
      </c>
      <c r="F228" s="9">
        <v>0.5</v>
      </c>
      <c r="G228" s="10">
        <v>11</v>
      </c>
      <c r="H228" s="10">
        <v>1</v>
      </c>
      <c r="I228" s="10">
        <v>10535</v>
      </c>
    </row>
    <row r="229" spans="1:9" x14ac:dyDescent="0.4">
      <c r="A229" s="10">
        <v>737681</v>
      </c>
      <c r="B229" s="7">
        <v>43721</v>
      </c>
      <c r="C229" s="30">
        <v>0.95379074222717342</v>
      </c>
      <c r="D229" s="23">
        <v>0.91987544295352952</v>
      </c>
      <c r="E229" s="8">
        <v>30</v>
      </c>
      <c r="F229" s="9">
        <v>0.5</v>
      </c>
      <c r="G229" s="10">
        <v>12</v>
      </c>
      <c r="H229" s="10">
        <v>3</v>
      </c>
      <c r="I229" s="10">
        <v>10536</v>
      </c>
    </row>
    <row r="230" spans="1:9" x14ac:dyDescent="0.4">
      <c r="A230" s="10">
        <v>737681</v>
      </c>
      <c r="B230" s="7">
        <v>43721</v>
      </c>
      <c r="C230" s="30">
        <v>0.32892382336590043</v>
      </c>
      <c r="D230" s="23">
        <v>0.34589128073038045</v>
      </c>
      <c r="E230" s="8">
        <v>45</v>
      </c>
      <c r="F230" s="9">
        <v>0.75</v>
      </c>
      <c r="G230" s="10">
        <v>1</v>
      </c>
      <c r="H230" s="10">
        <v>1</v>
      </c>
      <c r="I230" s="10">
        <v>10537</v>
      </c>
    </row>
    <row r="231" spans="1:9" x14ac:dyDescent="0.4">
      <c r="A231" s="10">
        <v>737681</v>
      </c>
      <c r="B231" s="7">
        <v>43721</v>
      </c>
      <c r="C231" s="30">
        <v>3.1117820195108767</v>
      </c>
      <c r="D231" s="23">
        <v>2.9401691467618294</v>
      </c>
      <c r="E231" s="8">
        <v>45</v>
      </c>
      <c r="F231" s="9">
        <v>0.75</v>
      </c>
      <c r="G231" s="10">
        <v>2</v>
      </c>
      <c r="H231" s="10">
        <v>3</v>
      </c>
      <c r="I231" s="10">
        <v>10538</v>
      </c>
    </row>
    <row r="232" spans="1:9" x14ac:dyDescent="0.4">
      <c r="A232" s="10">
        <v>737681</v>
      </c>
      <c r="B232" s="7">
        <v>43721</v>
      </c>
      <c r="C232" s="30">
        <v>2.8786421657465882</v>
      </c>
      <c r="D232" s="23">
        <v>2.8309815566817651</v>
      </c>
      <c r="E232" s="8">
        <v>45</v>
      </c>
      <c r="F232" s="9">
        <v>0.75</v>
      </c>
      <c r="G232" s="10">
        <v>3</v>
      </c>
      <c r="H232" s="10">
        <v>6</v>
      </c>
      <c r="I232" s="10">
        <v>10539</v>
      </c>
    </row>
    <row r="233" spans="1:9" x14ac:dyDescent="0.4">
      <c r="A233" s="10">
        <v>737681</v>
      </c>
      <c r="B233" s="7">
        <v>43721</v>
      </c>
      <c r="C233" s="30">
        <v>3.4910346390826814</v>
      </c>
      <c r="D233" s="23">
        <v>3.3710314782350834</v>
      </c>
      <c r="E233" s="8">
        <v>45</v>
      </c>
      <c r="F233" s="9">
        <v>0.75</v>
      </c>
      <c r="G233" s="10">
        <v>4</v>
      </c>
      <c r="H233" s="10">
        <v>9</v>
      </c>
      <c r="I233" s="10">
        <v>10540</v>
      </c>
    </row>
    <row r="234" spans="1:9" x14ac:dyDescent="0.4">
      <c r="A234" s="10">
        <v>737681</v>
      </c>
      <c r="B234" s="7">
        <v>43721</v>
      </c>
      <c r="C234" s="30">
        <v>3.99876765121037</v>
      </c>
      <c r="D234" s="23">
        <v>3.6617680726956237</v>
      </c>
      <c r="E234" s="8">
        <v>45</v>
      </c>
      <c r="F234" s="9">
        <v>0.75</v>
      </c>
      <c r="G234" s="10">
        <v>5</v>
      </c>
      <c r="H234" s="10">
        <v>6</v>
      </c>
      <c r="I234" s="10">
        <v>10541</v>
      </c>
    </row>
    <row r="235" spans="1:9" x14ac:dyDescent="0.4">
      <c r="A235" s="10">
        <v>737681</v>
      </c>
      <c r="B235" s="7">
        <v>43721</v>
      </c>
      <c r="C235" s="30">
        <v>1.4443810612222474</v>
      </c>
      <c r="D235" s="23">
        <v>1.4471293786218127</v>
      </c>
      <c r="E235" s="8">
        <v>45</v>
      </c>
      <c r="F235" s="9">
        <v>0.75</v>
      </c>
      <c r="G235" s="10">
        <v>6</v>
      </c>
      <c r="H235" s="10">
        <v>3</v>
      </c>
      <c r="I235" s="10">
        <v>10542</v>
      </c>
    </row>
    <row r="236" spans="1:9" x14ac:dyDescent="0.4">
      <c r="A236" s="10">
        <v>737681</v>
      </c>
      <c r="B236" s="7">
        <v>43721</v>
      </c>
      <c r="C236" s="30">
        <v>0.33952926436651815</v>
      </c>
      <c r="D236" s="23">
        <v>0.34542504037036542</v>
      </c>
      <c r="E236" s="8">
        <v>45</v>
      </c>
      <c r="F236" s="9">
        <v>0.75</v>
      </c>
      <c r="G236" s="10">
        <v>7</v>
      </c>
      <c r="H236" s="10">
        <v>1</v>
      </c>
      <c r="I236" s="10">
        <v>10543</v>
      </c>
    </row>
    <row r="237" spans="1:9" x14ac:dyDescent="0.4">
      <c r="A237" s="10">
        <v>737681</v>
      </c>
      <c r="B237" s="7">
        <v>43721</v>
      </c>
      <c r="C237" s="30">
        <v>2.4814028460178257</v>
      </c>
      <c r="D237" s="23">
        <v>2.4133024189042365</v>
      </c>
      <c r="E237" s="8">
        <v>45</v>
      </c>
      <c r="F237" s="9">
        <v>0.75</v>
      </c>
      <c r="G237" s="10">
        <v>8</v>
      </c>
      <c r="H237" s="10">
        <v>9</v>
      </c>
      <c r="I237" s="10">
        <v>10544</v>
      </c>
    </row>
    <row r="238" spans="1:9" x14ac:dyDescent="0.4">
      <c r="A238" s="10">
        <v>737681</v>
      </c>
      <c r="B238" s="7">
        <v>43721</v>
      </c>
      <c r="C238" s="30">
        <v>1.5288343951424848</v>
      </c>
      <c r="D238" s="23">
        <v>1.4910395835199</v>
      </c>
      <c r="E238" s="8">
        <v>45</v>
      </c>
      <c r="F238" s="9">
        <v>0.75</v>
      </c>
      <c r="G238" s="10">
        <v>9</v>
      </c>
      <c r="H238" s="10">
        <v>6</v>
      </c>
      <c r="I238" s="10">
        <v>10545</v>
      </c>
    </row>
    <row r="239" spans="1:9" x14ac:dyDescent="0.4">
      <c r="A239" s="10">
        <v>737681</v>
      </c>
      <c r="B239" s="7">
        <v>43721</v>
      </c>
      <c r="C239" s="30">
        <v>5.4965294017360353</v>
      </c>
      <c r="D239" s="23">
        <v>5.6058979947022669</v>
      </c>
      <c r="E239" s="8">
        <v>45</v>
      </c>
      <c r="F239" s="9">
        <v>0.75</v>
      </c>
      <c r="G239" s="10">
        <v>10</v>
      </c>
      <c r="H239" s="10">
        <v>9</v>
      </c>
      <c r="I239" s="10">
        <v>10546</v>
      </c>
    </row>
    <row r="240" spans="1:9" x14ac:dyDescent="0.4">
      <c r="A240" s="10">
        <v>737681</v>
      </c>
      <c r="B240" s="7">
        <v>43721</v>
      </c>
      <c r="C240" s="30">
        <v>0.32010337640978465</v>
      </c>
      <c r="D240" s="23">
        <v>0.36139609245912119</v>
      </c>
      <c r="E240" s="8">
        <v>45</v>
      </c>
      <c r="F240" s="9">
        <v>0.75</v>
      </c>
      <c r="G240" s="10">
        <v>11</v>
      </c>
      <c r="H240" s="10">
        <v>1</v>
      </c>
      <c r="I240" s="10">
        <v>10547</v>
      </c>
    </row>
    <row r="241" spans="1:9" s="18" customFormat="1" ht="15" thickBot="1" x14ac:dyDescent="0.45">
      <c r="A241" s="14">
        <v>737681</v>
      </c>
      <c r="B241" s="15">
        <v>43721</v>
      </c>
      <c r="C241" s="31">
        <v>0.83135514742013594</v>
      </c>
      <c r="D241" s="24">
        <v>0.83651730792328383</v>
      </c>
      <c r="E241" s="16">
        <v>45</v>
      </c>
      <c r="F241" s="17">
        <v>0.75</v>
      </c>
      <c r="G241" s="14">
        <v>12</v>
      </c>
      <c r="H241" s="14">
        <v>3</v>
      </c>
      <c r="I241" s="14">
        <v>10548</v>
      </c>
    </row>
    <row r="242" spans="1:9" x14ac:dyDescent="0.4">
      <c r="A242" s="10">
        <v>737682</v>
      </c>
      <c r="B242" s="7">
        <v>43722</v>
      </c>
      <c r="C242" s="30">
        <v>0.32951245209825281</v>
      </c>
      <c r="D242" s="36">
        <v>0.34476431903979904</v>
      </c>
      <c r="E242" s="8">
        <v>0</v>
      </c>
      <c r="F242" s="9">
        <v>0</v>
      </c>
      <c r="G242" s="10">
        <v>1</v>
      </c>
      <c r="H242" s="10">
        <v>1</v>
      </c>
      <c r="I242" s="10">
        <v>10601</v>
      </c>
    </row>
    <row r="243" spans="1:9" x14ac:dyDescent="0.4">
      <c r="A243" s="10">
        <v>737682</v>
      </c>
      <c r="B243" s="7">
        <v>43722</v>
      </c>
      <c r="C243" s="30">
        <v>0.32897655147510041</v>
      </c>
      <c r="D243" s="23">
        <v>0.34173354996859417</v>
      </c>
      <c r="E243" s="8">
        <v>0</v>
      </c>
      <c r="F243" s="9">
        <v>0</v>
      </c>
      <c r="G243" s="10">
        <v>2</v>
      </c>
      <c r="H243" s="10">
        <v>3</v>
      </c>
      <c r="I243" s="10">
        <v>10602</v>
      </c>
    </row>
    <row r="244" spans="1:9" x14ac:dyDescent="0.4">
      <c r="A244" s="10">
        <v>737682</v>
      </c>
      <c r="B244" s="7">
        <v>43722</v>
      </c>
      <c r="C244" s="30">
        <v>0.32948718390008064</v>
      </c>
      <c r="D244" s="23">
        <v>0.3380329421916608</v>
      </c>
      <c r="E244" s="8">
        <v>0</v>
      </c>
      <c r="F244" s="9">
        <v>0</v>
      </c>
      <c r="G244" s="10">
        <v>3</v>
      </c>
      <c r="H244" s="10">
        <v>6</v>
      </c>
      <c r="I244" s="10">
        <v>10603</v>
      </c>
    </row>
    <row r="245" spans="1:9" x14ac:dyDescent="0.4">
      <c r="A245" s="10">
        <v>737682</v>
      </c>
      <c r="B245" s="7">
        <v>43722</v>
      </c>
      <c r="C245" s="30">
        <v>0.34640552298630944</v>
      </c>
      <c r="D245" s="23">
        <v>0.36412734824680443</v>
      </c>
      <c r="E245" s="8">
        <v>0</v>
      </c>
      <c r="F245" s="9">
        <v>0</v>
      </c>
      <c r="G245" s="10">
        <v>4</v>
      </c>
      <c r="H245" s="10">
        <v>9</v>
      </c>
      <c r="I245" s="10">
        <v>10604</v>
      </c>
    </row>
    <row r="246" spans="1:9" x14ac:dyDescent="0.4">
      <c r="A246" s="10">
        <v>737682</v>
      </c>
      <c r="B246" s="7">
        <v>43722</v>
      </c>
      <c r="C246" s="30">
        <v>0.32961388406226821</v>
      </c>
      <c r="D246" s="23">
        <v>0.32947528543486682</v>
      </c>
      <c r="E246" s="8">
        <v>0</v>
      </c>
      <c r="F246" s="9">
        <v>0</v>
      </c>
      <c r="G246" s="10">
        <v>5</v>
      </c>
      <c r="H246" s="10">
        <v>6</v>
      </c>
      <c r="I246" s="10">
        <v>10605</v>
      </c>
    </row>
    <row r="247" spans="1:9" x14ac:dyDescent="0.4">
      <c r="A247" s="10">
        <v>737682</v>
      </c>
      <c r="B247" s="7">
        <v>43722</v>
      </c>
      <c r="C247" s="30">
        <v>0.31828248062781422</v>
      </c>
      <c r="D247" s="23">
        <v>0.35585862898089693</v>
      </c>
      <c r="E247" s="8">
        <v>0</v>
      </c>
      <c r="F247" s="9">
        <v>0</v>
      </c>
      <c r="G247" s="10">
        <v>6</v>
      </c>
      <c r="H247" s="10">
        <v>3</v>
      </c>
      <c r="I247" s="10">
        <v>10606</v>
      </c>
    </row>
    <row r="248" spans="1:9" x14ac:dyDescent="0.4">
      <c r="A248" s="10">
        <v>737682</v>
      </c>
      <c r="B248" s="7">
        <v>43722</v>
      </c>
      <c r="C248" s="30">
        <v>0.32259995469115893</v>
      </c>
      <c r="D248" s="23">
        <v>0.32478595772426444</v>
      </c>
      <c r="E248" s="8">
        <v>0</v>
      </c>
      <c r="F248" s="9">
        <v>0</v>
      </c>
      <c r="G248" s="10">
        <v>7</v>
      </c>
      <c r="H248" s="10">
        <v>1</v>
      </c>
      <c r="I248" s="10">
        <v>10607</v>
      </c>
    </row>
    <row r="249" spans="1:9" x14ac:dyDescent="0.4">
      <c r="A249" s="10">
        <v>737682</v>
      </c>
      <c r="B249" s="7">
        <v>43722</v>
      </c>
      <c r="C249" s="30">
        <v>0.3250119664622611</v>
      </c>
      <c r="D249" s="23">
        <v>0.32585381412896525</v>
      </c>
      <c r="E249" s="8">
        <v>0</v>
      </c>
      <c r="F249" s="9">
        <v>0</v>
      </c>
      <c r="G249" s="10">
        <v>8</v>
      </c>
      <c r="H249" s="10">
        <v>9</v>
      </c>
      <c r="I249" s="10">
        <v>10608</v>
      </c>
    </row>
    <row r="250" spans="1:9" x14ac:dyDescent="0.4">
      <c r="A250" s="10">
        <v>737682</v>
      </c>
      <c r="B250" s="7">
        <v>43722</v>
      </c>
      <c r="C250" s="30">
        <v>0.32256356959257898</v>
      </c>
      <c r="D250" s="23">
        <v>0.32567223148449159</v>
      </c>
      <c r="E250" s="8">
        <v>0</v>
      </c>
      <c r="F250" s="9">
        <v>0</v>
      </c>
      <c r="G250" s="10">
        <v>9</v>
      </c>
      <c r="H250" s="10">
        <v>6</v>
      </c>
      <c r="I250" s="10">
        <v>10609</v>
      </c>
    </row>
    <row r="251" spans="1:9" x14ac:dyDescent="0.4">
      <c r="A251" s="10">
        <v>737682</v>
      </c>
      <c r="B251" s="7">
        <v>43722</v>
      </c>
      <c r="C251" s="30">
        <v>0.3245994146631121</v>
      </c>
      <c r="D251" s="23">
        <v>0.33524735685017415</v>
      </c>
      <c r="E251" s="8">
        <v>0</v>
      </c>
      <c r="F251" s="9">
        <v>0</v>
      </c>
      <c r="G251" s="10">
        <v>10</v>
      </c>
      <c r="H251" s="10">
        <v>9</v>
      </c>
      <c r="I251" s="10">
        <v>10610</v>
      </c>
    </row>
    <row r="252" spans="1:9" x14ac:dyDescent="0.4">
      <c r="A252" s="10">
        <v>737682</v>
      </c>
      <c r="B252" s="7">
        <v>43722</v>
      </c>
      <c r="C252" s="30">
        <v>0.3287329893728328</v>
      </c>
      <c r="D252" s="23">
        <v>0.32487084692432144</v>
      </c>
      <c r="E252" s="8">
        <v>0</v>
      </c>
      <c r="F252" s="9">
        <v>0</v>
      </c>
      <c r="G252" s="10">
        <v>11</v>
      </c>
      <c r="H252" s="10">
        <v>1</v>
      </c>
      <c r="I252" s="10">
        <v>10611</v>
      </c>
    </row>
    <row r="253" spans="1:9" x14ac:dyDescent="0.4">
      <c r="A253" s="10">
        <v>737682</v>
      </c>
      <c r="B253" s="7">
        <v>43722</v>
      </c>
      <c r="C253" s="30">
        <v>0.33466356287370896</v>
      </c>
      <c r="D253" s="23">
        <v>0.32821998293632609</v>
      </c>
      <c r="E253" s="8">
        <v>0</v>
      </c>
      <c r="F253" s="9">
        <v>0</v>
      </c>
      <c r="G253" s="10">
        <v>12</v>
      </c>
      <c r="H253" s="10">
        <v>3</v>
      </c>
      <c r="I253" s="10">
        <v>10612</v>
      </c>
    </row>
    <row r="254" spans="1:9" x14ac:dyDescent="0.4">
      <c r="A254" s="10">
        <v>737682</v>
      </c>
      <c r="B254" s="7">
        <v>43722</v>
      </c>
      <c r="C254" s="30">
        <v>0.33841002592405395</v>
      </c>
      <c r="D254" s="23">
        <v>0.33263680800936185</v>
      </c>
      <c r="E254" s="8">
        <v>15</v>
      </c>
      <c r="F254" s="9">
        <v>0.25</v>
      </c>
      <c r="G254" s="10">
        <v>1</v>
      </c>
      <c r="H254" s="10">
        <v>1</v>
      </c>
      <c r="I254" s="10">
        <v>10613</v>
      </c>
    </row>
    <row r="255" spans="1:9" x14ac:dyDescent="0.4">
      <c r="A255" s="10">
        <v>737682</v>
      </c>
      <c r="B255" s="7">
        <v>43722</v>
      </c>
      <c r="C255" s="30">
        <v>0.97262187982256987</v>
      </c>
      <c r="D255" s="23">
        <v>1.1011193168506452</v>
      </c>
      <c r="E255" s="8">
        <v>15</v>
      </c>
      <c r="F255" s="9">
        <v>0.25</v>
      </c>
      <c r="G255" s="10">
        <v>2</v>
      </c>
      <c r="H255" s="10">
        <v>3</v>
      </c>
      <c r="I255" s="10">
        <v>10614</v>
      </c>
    </row>
    <row r="256" spans="1:9" x14ac:dyDescent="0.4">
      <c r="A256" s="10">
        <v>737682</v>
      </c>
      <c r="B256" s="7">
        <v>43722</v>
      </c>
      <c r="C256" s="30">
        <v>1.2459240119034409</v>
      </c>
      <c r="D256" s="23">
        <v>1.2736037673630558</v>
      </c>
      <c r="E256" s="8">
        <v>15</v>
      </c>
      <c r="F256" s="9">
        <v>0.25</v>
      </c>
      <c r="G256" s="10">
        <v>3</v>
      </c>
      <c r="H256" s="10">
        <v>6</v>
      </c>
      <c r="I256" s="10">
        <v>10615</v>
      </c>
    </row>
    <row r="257" spans="1:9" x14ac:dyDescent="0.4">
      <c r="A257" s="10">
        <v>737682</v>
      </c>
      <c r="B257" s="7">
        <v>43722</v>
      </c>
      <c r="C257" s="30">
        <v>1.7777080710571842</v>
      </c>
      <c r="D257" s="23">
        <v>1.7891026683752018</v>
      </c>
      <c r="E257" s="8">
        <v>15</v>
      </c>
      <c r="F257" s="9">
        <v>0.25</v>
      </c>
      <c r="G257" s="10">
        <v>4</v>
      </c>
      <c r="H257" s="10">
        <v>9</v>
      </c>
      <c r="I257" s="10">
        <v>10616</v>
      </c>
    </row>
    <row r="258" spans="1:9" x14ac:dyDescent="0.4">
      <c r="A258" s="10">
        <v>737682</v>
      </c>
      <c r="B258" s="7">
        <v>43722</v>
      </c>
      <c r="C258" s="30">
        <v>1.1608336249175526</v>
      </c>
      <c r="D258" s="23">
        <v>1.1725484084914457</v>
      </c>
      <c r="E258" s="8">
        <v>15</v>
      </c>
      <c r="F258" s="9">
        <v>0.25</v>
      </c>
      <c r="G258" s="10">
        <v>5</v>
      </c>
      <c r="H258" s="10">
        <v>6</v>
      </c>
      <c r="I258" s="10">
        <v>10617</v>
      </c>
    </row>
    <row r="259" spans="1:9" x14ac:dyDescent="0.4">
      <c r="A259" s="10">
        <v>737682</v>
      </c>
      <c r="B259" s="7">
        <v>43722</v>
      </c>
      <c r="C259" s="30">
        <v>0.71787696100625609</v>
      </c>
      <c r="D259" s="23">
        <v>0.72151156394701199</v>
      </c>
      <c r="E259" s="8">
        <v>15</v>
      </c>
      <c r="F259" s="9">
        <v>0.25</v>
      </c>
      <c r="G259" s="10">
        <v>6</v>
      </c>
      <c r="H259" s="10">
        <v>3</v>
      </c>
      <c r="I259" s="10">
        <v>10618</v>
      </c>
    </row>
    <row r="260" spans="1:9" x14ac:dyDescent="0.4">
      <c r="A260" s="10">
        <v>737682</v>
      </c>
      <c r="B260" s="7">
        <v>43722</v>
      </c>
      <c r="C260" s="30">
        <v>0.32572515558960807</v>
      </c>
      <c r="D260" s="23">
        <v>0.32547209670655103</v>
      </c>
      <c r="E260" s="8">
        <v>15</v>
      </c>
      <c r="F260" s="9">
        <v>0.25</v>
      </c>
      <c r="G260" s="10">
        <v>7</v>
      </c>
      <c r="H260" s="10">
        <v>1</v>
      </c>
      <c r="I260" s="10">
        <v>10619</v>
      </c>
    </row>
    <row r="261" spans="1:9" x14ac:dyDescent="0.4">
      <c r="A261" s="10">
        <v>737682</v>
      </c>
      <c r="B261" s="7">
        <v>43722</v>
      </c>
      <c r="C261" s="30">
        <v>1.1236738748472543</v>
      </c>
      <c r="D261" s="23">
        <v>1.1165382184354458</v>
      </c>
      <c r="E261" s="8">
        <v>15</v>
      </c>
      <c r="F261" s="9">
        <v>0.25</v>
      </c>
      <c r="G261" s="10">
        <v>8</v>
      </c>
      <c r="H261" s="10">
        <v>9</v>
      </c>
      <c r="I261" s="10">
        <v>10620</v>
      </c>
    </row>
    <row r="262" spans="1:9" x14ac:dyDescent="0.4">
      <c r="A262" s="10">
        <v>737682</v>
      </c>
      <c r="B262" s="7">
        <v>43722</v>
      </c>
      <c r="C262" s="30">
        <v>0.69082198189172872</v>
      </c>
      <c r="D262" s="23">
        <v>0.68096844973809378</v>
      </c>
      <c r="E262" s="8">
        <v>15</v>
      </c>
      <c r="F262" s="9">
        <v>0.25</v>
      </c>
      <c r="G262" s="10">
        <v>9</v>
      </c>
      <c r="H262" s="10">
        <v>6</v>
      </c>
      <c r="I262" s="10">
        <v>10621</v>
      </c>
    </row>
    <row r="263" spans="1:9" x14ac:dyDescent="0.4">
      <c r="A263" s="10">
        <v>737682</v>
      </c>
      <c r="B263" s="7">
        <v>43722</v>
      </c>
      <c r="C263" s="30">
        <v>1.5758892759363843</v>
      </c>
      <c r="D263" s="23">
        <v>1.6832359948162927</v>
      </c>
      <c r="E263" s="8">
        <v>15</v>
      </c>
      <c r="F263" s="9">
        <v>0.25</v>
      </c>
      <c r="G263" s="10">
        <v>10</v>
      </c>
      <c r="H263" s="10">
        <v>9</v>
      </c>
      <c r="I263" s="10">
        <v>10622</v>
      </c>
    </row>
    <row r="264" spans="1:9" x14ac:dyDescent="0.4">
      <c r="A264" s="10">
        <v>737682</v>
      </c>
      <c r="B264" s="7">
        <v>43722</v>
      </c>
      <c r="C264" s="30">
        <v>0.31966736113723881</v>
      </c>
      <c r="D264" s="23">
        <v>0.33123847505248832</v>
      </c>
      <c r="E264" s="8">
        <v>15</v>
      </c>
      <c r="F264" s="9">
        <v>0.25</v>
      </c>
      <c r="G264" s="10">
        <v>11</v>
      </c>
      <c r="H264" s="10">
        <v>1</v>
      </c>
      <c r="I264" s="10">
        <v>10623</v>
      </c>
    </row>
    <row r="265" spans="1:9" x14ac:dyDescent="0.4">
      <c r="A265" s="10">
        <v>737682</v>
      </c>
      <c r="B265" s="7">
        <v>43722</v>
      </c>
      <c r="C265" s="30">
        <v>0.91099905393450908</v>
      </c>
      <c r="D265" s="23">
        <v>0.90664288427135364</v>
      </c>
      <c r="E265" s="8">
        <v>15</v>
      </c>
      <c r="F265" s="9">
        <v>0.25</v>
      </c>
      <c r="G265" s="10">
        <v>12</v>
      </c>
      <c r="H265" s="10">
        <v>3</v>
      </c>
      <c r="I265" s="10">
        <v>10624</v>
      </c>
    </row>
    <row r="266" spans="1:9" x14ac:dyDescent="0.4">
      <c r="A266" s="10">
        <v>737682</v>
      </c>
      <c r="B266" s="7">
        <v>43722</v>
      </c>
      <c r="C266" s="30">
        <v>0.32823898514428956</v>
      </c>
      <c r="D266" s="23">
        <v>0.35437993924243311</v>
      </c>
      <c r="E266" s="8">
        <v>30</v>
      </c>
      <c r="F266" s="9">
        <v>0.5</v>
      </c>
      <c r="G266" s="10">
        <v>1</v>
      </c>
      <c r="H266" s="10">
        <v>1</v>
      </c>
      <c r="I266" s="10">
        <v>10625</v>
      </c>
    </row>
    <row r="267" spans="1:9" x14ac:dyDescent="0.4">
      <c r="A267" s="10">
        <v>737682</v>
      </c>
      <c r="B267" s="7">
        <v>43722</v>
      </c>
      <c r="C267" s="30">
        <v>1.9125792487478646</v>
      </c>
      <c r="D267" s="23">
        <v>1.6692764442089398</v>
      </c>
      <c r="E267" s="8">
        <v>30</v>
      </c>
      <c r="F267" s="9">
        <v>0.5</v>
      </c>
      <c r="G267" s="10">
        <v>2</v>
      </c>
      <c r="H267" s="10">
        <v>3</v>
      </c>
      <c r="I267" s="10">
        <v>10626</v>
      </c>
    </row>
    <row r="268" spans="1:9" x14ac:dyDescent="0.4">
      <c r="A268" s="10">
        <v>737682</v>
      </c>
      <c r="B268" s="7">
        <v>43722</v>
      </c>
      <c r="C268" s="30">
        <v>2.2341040742490974</v>
      </c>
      <c r="D268" s="23">
        <v>2.2173679423736967</v>
      </c>
      <c r="E268" s="8">
        <v>30</v>
      </c>
      <c r="F268" s="9">
        <v>0.5</v>
      </c>
      <c r="G268" s="10">
        <v>3</v>
      </c>
      <c r="H268" s="10">
        <v>6</v>
      </c>
      <c r="I268" s="10">
        <v>10627</v>
      </c>
    </row>
    <row r="269" spans="1:9" x14ac:dyDescent="0.4">
      <c r="A269" s="10">
        <v>737682</v>
      </c>
      <c r="B269" s="7">
        <v>43722</v>
      </c>
      <c r="C269" s="30">
        <v>3.2533763801902071</v>
      </c>
      <c r="D269" s="23">
        <v>3.1251892128214198</v>
      </c>
      <c r="E269" s="8">
        <v>30</v>
      </c>
      <c r="F269" s="9">
        <v>0.5</v>
      </c>
      <c r="G269" s="10">
        <v>4</v>
      </c>
      <c r="H269" s="10">
        <v>9</v>
      </c>
      <c r="I269" s="10">
        <v>10628</v>
      </c>
    </row>
    <row r="270" spans="1:9" x14ac:dyDescent="0.4">
      <c r="A270" s="10">
        <v>737682</v>
      </c>
      <c r="B270" s="7">
        <v>43722</v>
      </c>
      <c r="C270" s="30">
        <v>2.1971000161675964</v>
      </c>
      <c r="D270" s="23">
        <v>2.1862051277147247</v>
      </c>
      <c r="E270" s="8">
        <v>30</v>
      </c>
      <c r="F270" s="9">
        <v>0.5</v>
      </c>
      <c r="G270" s="10">
        <v>5</v>
      </c>
      <c r="H270" s="10">
        <v>6</v>
      </c>
      <c r="I270" s="10">
        <v>10629</v>
      </c>
    </row>
    <row r="271" spans="1:9" x14ac:dyDescent="0.4">
      <c r="A271" s="10">
        <v>737682</v>
      </c>
      <c r="B271" s="7">
        <v>43722</v>
      </c>
      <c r="C271" s="30">
        <v>0.93392987031681463</v>
      </c>
      <c r="D271" s="23">
        <v>0.93670200760151101</v>
      </c>
      <c r="E271" s="8">
        <v>30</v>
      </c>
      <c r="F271" s="9">
        <v>0.5</v>
      </c>
      <c r="G271" s="10">
        <v>6</v>
      </c>
      <c r="H271" s="10">
        <v>3</v>
      </c>
      <c r="I271" s="10">
        <v>10630</v>
      </c>
    </row>
    <row r="272" spans="1:9" x14ac:dyDescent="0.4">
      <c r="A272" s="10">
        <v>737682</v>
      </c>
      <c r="B272" s="7">
        <v>43722</v>
      </c>
      <c r="C272" s="30">
        <v>0.33695922835364134</v>
      </c>
      <c r="D272" s="23">
        <v>0.3283610857211105</v>
      </c>
      <c r="E272" s="8">
        <v>30</v>
      </c>
      <c r="F272" s="9">
        <v>0.5</v>
      </c>
      <c r="G272" s="10">
        <v>7</v>
      </c>
      <c r="H272" s="10">
        <v>1</v>
      </c>
      <c r="I272" s="10">
        <v>10631</v>
      </c>
    </row>
    <row r="273" spans="1:9" x14ac:dyDescent="0.4">
      <c r="A273" s="10">
        <v>737682</v>
      </c>
      <c r="B273" s="7">
        <v>43722</v>
      </c>
      <c r="C273" s="30">
        <v>2.0750020479509441</v>
      </c>
      <c r="D273" s="23">
        <v>1.9590934152700905</v>
      </c>
      <c r="E273" s="8">
        <v>30</v>
      </c>
      <c r="F273" s="9">
        <v>0.5</v>
      </c>
      <c r="G273" s="10">
        <v>8</v>
      </c>
      <c r="H273" s="10">
        <v>9</v>
      </c>
      <c r="I273" s="10">
        <v>10632</v>
      </c>
    </row>
    <row r="274" spans="1:9" x14ac:dyDescent="0.4">
      <c r="A274" s="10">
        <v>737682</v>
      </c>
      <c r="B274" s="7">
        <v>43722</v>
      </c>
      <c r="C274" s="30">
        <v>1.0648719937613933</v>
      </c>
      <c r="D274" s="23">
        <v>0.97943465488423087</v>
      </c>
      <c r="E274" s="8">
        <v>30</v>
      </c>
      <c r="F274" s="9">
        <v>0.5</v>
      </c>
      <c r="G274" s="10">
        <v>9</v>
      </c>
      <c r="H274" s="10">
        <v>6</v>
      </c>
      <c r="I274" s="10">
        <v>10633</v>
      </c>
    </row>
    <row r="275" spans="1:9" x14ac:dyDescent="0.4">
      <c r="A275" s="10">
        <v>737682</v>
      </c>
      <c r="B275" s="7">
        <v>43722</v>
      </c>
      <c r="C275" s="30">
        <v>3.1345242195134295</v>
      </c>
      <c r="D275" s="23">
        <v>2.9168241737331688</v>
      </c>
      <c r="E275" s="8">
        <v>30</v>
      </c>
      <c r="F275" s="9">
        <v>0.5</v>
      </c>
      <c r="G275" s="10">
        <v>10</v>
      </c>
      <c r="H275" s="10">
        <v>9</v>
      </c>
      <c r="I275" s="10">
        <v>10634</v>
      </c>
    </row>
    <row r="276" spans="1:9" x14ac:dyDescent="0.4">
      <c r="A276" s="10">
        <v>737682</v>
      </c>
      <c r="B276" s="7">
        <v>43722</v>
      </c>
      <c r="C276" s="30">
        <v>0.33238283200422419</v>
      </c>
      <c r="D276" s="23">
        <v>0.33895845709468481</v>
      </c>
      <c r="E276" s="8">
        <v>30</v>
      </c>
      <c r="F276" s="9">
        <v>0.5</v>
      </c>
      <c r="G276" s="10">
        <v>11</v>
      </c>
      <c r="H276" s="10">
        <v>1</v>
      </c>
      <c r="I276" s="10">
        <v>10635</v>
      </c>
    </row>
    <row r="277" spans="1:9" x14ac:dyDescent="0.4">
      <c r="A277" s="10">
        <v>737682</v>
      </c>
      <c r="B277" s="7">
        <v>43722</v>
      </c>
      <c r="C277" s="30">
        <v>1.5060942918580409</v>
      </c>
      <c r="D277" s="23">
        <v>1.5222323515653591</v>
      </c>
      <c r="E277" s="8">
        <v>30</v>
      </c>
      <c r="F277" s="9">
        <v>0.5</v>
      </c>
      <c r="G277" s="10">
        <v>12</v>
      </c>
      <c r="H277" s="10">
        <v>3</v>
      </c>
      <c r="I277" s="10">
        <v>10636</v>
      </c>
    </row>
    <row r="278" spans="1:9" x14ac:dyDescent="0.4">
      <c r="A278" s="10">
        <v>737682</v>
      </c>
      <c r="B278" s="7">
        <v>43722</v>
      </c>
      <c r="C278" s="30">
        <v>0.33755877354444946</v>
      </c>
      <c r="D278" s="23">
        <v>0.34727509524194899</v>
      </c>
      <c r="E278" s="8">
        <v>45</v>
      </c>
      <c r="F278" s="9">
        <v>0.75</v>
      </c>
      <c r="G278" s="10">
        <v>1</v>
      </c>
      <c r="H278" s="10">
        <v>1</v>
      </c>
      <c r="I278" s="10">
        <v>10637</v>
      </c>
    </row>
    <row r="279" spans="1:9" x14ac:dyDescent="0.4">
      <c r="A279" s="10">
        <v>737682</v>
      </c>
      <c r="B279" s="7">
        <v>43722</v>
      </c>
      <c r="C279" s="30">
        <v>2.6486577501192019</v>
      </c>
      <c r="D279" s="23">
        <v>2.5906725449667847</v>
      </c>
      <c r="E279" s="8">
        <v>45</v>
      </c>
      <c r="F279" s="9">
        <v>0.75</v>
      </c>
      <c r="G279" s="10">
        <v>2</v>
      </c>
      <c r="H279" s="10">
        <v>3</v>
      </c>
      <c r="I279" s="10">
        <v>10638</v>
      </c>
    </row>
    <row r="280" spans="1:9" x14ac:dyDescent="0.4">
      <c r="A280" s="10">
        <v>737682</v>
      </c>
      <c r="B280" s="7">
        <v>43722</v>
      </c>
      <c r="C280" s="30">
        <v>3.3545459509217217</v>
      </c>
      <c r="D280" s="23">
        <v>3.1993268800246422</v>
      </c>
      <c r="E280" s="8">
        <v>45</v>
      </c>
      <c r="F280" s="9">
        <v>0.75</v>
      </c>
      <c r="G280" s="10">
        <v>3</v>
      </c>
      <c r="H280" s="10">
        <v>6</v>
      </c>
      <c r="I280" s="10">
        <v>10639</v>
      </c>
    </row>
    <row r="281" spans="1:9" x14ac:dyDescent="0.4">
      <c r="A281" s="10">
        <v>737682</v>
      </c>
      <c r="B281" s="7">
        <v>43722</v>
      </c>
      <c r="C281" s="30">
        <v>4.6003826621629793</v>
      </c>
      <c r="D281" s="23">
        <v>5.0333958791158224</v>
      </c>
      <c r="E281" s="8">
        <v>45</v>
      </c>
      <c r="F281" s="9">
        <v>0.75</v>
      </c>
      <c r="G281" s="10">
        <v>4</v>
      </c>
      <c r="H281" s="10">
        <v>9</v>
      </c>
      <c r="I281" s="10">
        <v>10640</v>
      </c>
    </row>
    <row r="282" spans="1:9" x14ac:dyDescent="0.4">
      <c r="A282" s="10">
        <v>737682</v>
      </c>
      <c r="B282" s="7">
        <v>43722</v>
      </c>
      <c r="C282" s="30">
        <v>3.1226201643530094</v>
      </c>
      <c r="D282" s="23">
        <v>3.1964494981778993</v>
      </c>
      <c r="E282" s="8">
        <v>45</v>
      </c>
      <c r="F282" s="9">
        <v>0.75</v>
      </c>
      <c r="G282" s="10">
        <v>5</v>
      </c>
      <c r="H282" s="10">
        <v>6</v>
      </c>
      <c r="I282" s="10">
        <v>10641</v>
      </c>
    </row>
    <row r="283" spans="1:9" x14ac:dyDescent="0.4">
      <c r="A283" s="10">
        <v>737682</v>
      </c>
      <c r="B283" s="7">
        <v>43722</v>
      </c>
      <c r="C283" s="30">
        <v>1.0276147859008042</v>
      </c>
      <c r="D283" s="23">
        <v>1.0662685885442167</v>
      </c>
      <c r="E283" s="8">
        <v>45</v>
      </c>
      <c r="F283" s="9">
        <v>0.75</v>
      </c>
      <c r="G283" s="10">
        <v>6</v>
      </c>
      <c r="H283" s="10">
        <v>3</v>
      </c>
      <c r="I283" s="10">
        <v>10642</v>
      </c>
    </row>
    <row r="284" spans="1:9" x14ac:dyDescent="0.4">
      <c r="A284" s="10">
        <v>737682</v>
      </c>
      <c r="B284" s="7">
        <v>43722</v>
      </c>
      <c r="C284" s="30">
        <v>0.33195275905900612</v>
      </c>
      <c r="D284" s="23">
        <v>0.33790871518468657</v>
      </c>
      <c r="E284" s="8">
        <v>45</v>
      </c>
      <c r="F284" s="9">
        <v>0.75</v>
      </c>
      <c r="G284" s="10">
        <v>7</v>
      </c>
      <c r="H284" s="10">
        <v>1</v>
      </c>
      <c r="I284" s="10">
        <v>10643</v>
      </c>
    </row>
    <row r="285" spans="1:9" x14ac:dyDescent="0.4">
      <c r="A285" s="10">
        <v>737682</v>
      </c>
      <c r="B285" s="7">
        <v>43722</v>
      </c>
      <c r="C285" s="30">
        <v>3.0030306606974135</v>
      </c>
      <c r="D285" s="23">
        <v>3.0244215741787666</v>
      </c>
      <c r="E285" s="8">
        <v>45</v>
      </c>
      <c r="F285" s="9">
        <v>0.75</v>
      </c>
      <c r="G285" s="10">
        <v>8</v>
      </c>
      <c r="H285" s="10">
        <v>9</v>
      </c>
      <c r="I285" s="10">
        <v>10644</v>
      </c>
    </row>
    <row r="286" spans="1:9" x14ac:dyDescent="0.4">
      <c r="A286" s="10">
        <v>737682</v>
      </c>
      <c r="B286" s="7">
        <v>43722</v>
      </c>
      <c r="C286" s="30">
        <v>1.2713862871689099</v>
      </c>
      <c r="D286" s="23">
        <v>1.345837037837307</v>
      </c>
      <c r="E286" s="8">
        <v>45</v>
      </c>
      <c r="F286" s="9">
        <v>0.75</v>
      </c>
      <c r="G286" s="10">
        <v>9</v>
      </c>
      <c r="H286" s="10">
        <v>6</v>
      </c>
      <c r="I286" s="10">
        <v>10645</v>
      </c>
    </row>
    <row r="287" spans="1:9" x14ac:dyDescent="0.4">
      <c r="A287" s="10">
        <v>737682</v>
      </c>
      <c r="B287" s="7">
        <v>43722</v>
      </c>
      <c r="C287" s="30">
        <v>4.8001036838799696</v>
      </c>
      <c r="D287" s="23">
        <v>4.7189833233971417</v>
      </c>
      <c r="E287" s="8">
        <v>45</v>
      </c>
      <c r="F287" s="9">
        <v>0.75</v>
      </c>
      <c r="G287" s="10">
        <v>10</v>
      </c>
      <c r="H287" s="10">
        <v>9</v>
      </c>
      <c r="I287" s="10">
        <v>10646</v>
      </c>
    </row>
    <row r="288" spans="1:9" x14ac:dyDescent="0.4">
      <c r="A288" s="10">
        <v>737682</v>
      </c>
      <c r="B288" s="7">
        <v>43722</v>
      </c>
      <c r="C288" s="30">
        <v>0.32996840334564681</v>
      </c>
      <c r="D288" s="23">
        <v>0.32646068027201214</v>
      </c>
      <c r="E288" s="8">
        <v>45</v>
      </c>
      <c r="F288" s="9">
        <v>0.75</v>
      </c>
      <c r="G288" s="10">
        <v>11</v>
      </c>
      <c r="H288" s="10">
        <v>1</v>
      </c>
      <c r="I288" s="10">
        <v>10647</v>
      </c>
    </row>
    <row r="289" spans="1:9" s="18" customFormat="1" ht="15" thickBot="1" x14ac:dyDescent="0.45">
      <c r="A289" s="14">
        <v>737682</v>
      </c>
      <c r="B289" s="15">
        <v>43722</v>
      </c>
      <c r="C289" s="31">
        <v>2.3424915181756081</v>
      </c>
      <c r="D289" s="24">
        <v>2.2966626937831736</v>
      </c>
      <c r="E289" s="16">
        <v>45</v>
      </c>
      <c r="F289" s="17">
        <v>0.75</v>
      </c>
      <c r="G289" s="14">
        <v>12</v>
      </c>
      <c r="H289" s="14">
        <v>3</v>
      </c>
      <c r="I289" s="14">
        <v>10648</v>
      </c>
    </row>
    <row r="290" spans="1:9" x14ac:dyDescent="0.4">
      <c r="A290" s="10">
        <v>737683</v>
      </c>
      <c r="B290" s="7">
        <v>43723</v>
      </c>
      <c r="C290" s="32">
        <v>0.34525789138218432</v>
      </c>
      <c r="D290" s="25">
        <v>0.3255429309672222</v>
      </c>
      <c r="E290" s="8">
        <v>0</v>
      </c>
      <c r="F290" s="9">
        <v>0</v>
      </c>
      <c r="G290" s="10">
        <v>1</v>
      </c>
      <c r="H290" s="10">
        <v>1</v>
      </c>
      <c r="I290" s="10">
        <v>10701</v>
      </c>
    </row>
    <row r="291" spans="1:9" x14ac:dyDescent="0.4">
      <c r="A291" s="10">
        <v>737683</v>
      </c>
      <c r="B291" s="7">
        <v>43723</v>
      </c>
      <c r="C291" s="30">
        <v>0.33267135331612652</v>
      </c>
      <c r="D291" s="23">
        <v>0.33939886792739898</v>
      </c>
      <c r="E291" s="8">
        <v>0</v>
      </c>
      <c r="F291" s="9">
        <v>0</v>
      </c>
      <c r="G291" s="10">
        <v>2</v>
      </c>
      <c r="H291" s="10">
        <v>3</v>
      </c>
      <c r="I291" s="10">
        <v>10702</v>
      </c>
    </row>
    <row r="292" spans="1:9" x14ac:dyDescent="0.4">
      <c r="A292" s="10">
        <v>737683</v>
      </c>
      <c r="B292" s="7">
        <v>43723</v>
      </c>
      <c r="C292" s="30">
        <v>0.32850087241736947</v>
      </c>
      <c r="D292" s="23">
        <v>0.33272225330779565</v>
      </c>
      <c r="E292" s="8">
        <v>0</v>
      </c>
      <c r="F292" s="9">
        <v>0</v>
      </c>
      <c r="G292" s="10">
        <v>3</v>
      </c>
      <c r="H292" s="10">
        <v>6</v>
      </c>
      <c r="I292" s="10">
        <v>10703</v>
      </c>
    </row>
    <row r="293" spans="1:9" x14ac:dyDescent="0.4">
      <c r="A293" s="10">
        <v>737683</v>
      </c>
      <c r="B293" s="7">
        <v>43723</v>
      </c>
      <c r="C293" s="30">
        <v>0.33460633736867545</v>
      </c>
      <c r="D293" s="23">
        <v>0.32698265556684625</v>
      </c>
      <c r="E293" s="8">
        <v>0</v>
      </c>
      <c r="F293" s="9">
        <v>0</v>
      </c>
      <c r="G293" s="10">
        <v>4</v>
      </c>
      <c r="H293" s="10">
        <v>9</v>
      </c>
      <c r="I293" s="10">
        <v>10704</v>
      </c>
    </row>
    <row r="294" spans="1:9" x14ac:dyDescent="0.4">
      <c r="A294" s="10">
        <v>737683</v>
      </c>
      <c r="B294" s="7">
        <v>43723</v>
      </c>
      <c r="C294" s="30">
        <v>0.34240042946758525</v>
      </c>
      <c r="D294" s="23">
        <v>0.332895392262197</v>
      </c>
      <c r="E294" s="8">
        <v>0</v>
      </c>
      <c r="F294" s="9">
        <v>0</v>
      </c>
      <c r="G294" s="10">
        <v>5</v>
      </c>
      <c r="H294" s="10">
        <v>6</v>
      </c>
      <c r="I294" s="10">
        <v>10705</v>
      </c>
    </row>
    <row r="295" spans="1:9" x14ac:dyDescent="0.4">
      <c r="A295" s="10">
        <v>737683</v>
      </c>
      <c r="B295" s="7">
        <v>43723</v>
      </c>
      <c r="C295" s="30">
        <v>0.34051242807651405</v>
      </c>
      <c r="D295" s="23">
        <v>0.32525425296111882</v>
      </c>
      <c r="E295" s="8">
        <v>0</v>
      </c>
      <c r="F295" s="9">
        <v>0</v>
      </c>
      <c r="G295" s="10">
        <v>6</v>
      </c>
      <c r="H295" s="10">
        <v>3</v>
      </c>
      <c r="I295" s="10">
        <v>10706</v>
      </c>
    </row>
    <row r="296" spans="1:9" x14ac:dyDescent="0.4">
      <c r="A296" s="10">
        <v>737683</v>
      </c>
      <c r="B296" s="7">
        <v>43723</v>
      </c>
      <c r="C296" s="30">
        <v>0.32651326718784285</v>
      </c>
      <c r="D296" s="23">
        <v>0.3183755100487955</v>
      </c>
      <c r="E296" s="8">
        <v>0</v>
      </c>
      <c r="F296" s="9">
        <v>0</v>
      </c>
      <c r="G296" s="10">
        <v>7</v>
      </c>
      <c r="H296" s="10">
        <v>1</v>
      </c>
      <c r="I296" s="10">
        <v>10707</v>
      </c>
    </row>
    <row r="297" spans="1:9" x14ac:dyDescent="0.4">
      <c r="A297" s="10">
        <v>737683</v>
      </c>
      <c r="B297" s="7">
        <v>43723</v>
      </c>
      <c r="C297" s="30">
        <v>0.3325539839739664</v>
      </c>
      <c r="D297" s="23">
        <v>0.3269202547730547</v>
      </c>
      <c r="E297" s="8">
        <v>0</v>
      </c>
      <c r="F297" s="9">
        <v>0</v>
      </c>
      <c r="G297" s="10">
        <v>8</v>
      </c>
      <c r="H297" s="10">
        <v>9</v>
      </c>
      <c r="I297" s="10">
        <v>10708</v>
      </c>
    </row>
    <row r="298" spans="1:9" x14ac:dyDescent="0.4">
      <c r="A298" s="10">
        <v>737683</v>
      </c>
      <c r="B298" s="7">
        <v>43723</v>
      </c>
      <c r="C298" s="30">
        <v>0.34702121003406772</v>
      </c>
      <c r="D298" s="23">
        <v>0.33324448004191093</v>
      </c>
      <c r="E298" s="8">
        <v>0</v>
      </c>
      <c r="F298" s="9">
        <v>0</v>
      </c>
      <c r="G298" s="10">
        <v>9</v>
      </c>
      <c r="H298" s="10">
        <v>6</v>
      </c>
      <c r="I298" s="10">
        <v>10709</v>
      </c>
    </row>
    <row r="299" spans="1:9" x14ac:dyDescent="0.4">
      <c r="A299" s="10">
        <v>737683</v>
      </c>
      <c r="B299" s="7">
        <v>43723</v>
      </c>
      <c r="C299" s="30">
        <v>0.37305701077330611</v>
      </c>
      <c r="D299" s="23">
        <v>0.34424327101316499</v>
      </c>
      <c r="E299" s="8">
        <v>0</v>
      </c>
      <c r="F299" s="9">
        <v>0</v>
      </c>
      <c r="G299" s="10">
        <v>10</v>
      </c>
      <c r="H299" s="10">
        <v>9</v>
      </c>
      <c r="I299" s="10">
        <v>10710</v>
      </c>
    </row>
    <row r="300" spans="1:9" x14ac:dyDescent="0.4">
      <c r="A300" s="10">
        <v>737683</v>
      </c>
      <c r="B300" s="7">
        <v>43723</v>
      </c>
      <c r="C300" s="30">
        <v>0.331184762414588</v>
      </c>
      <c r="D300" s="23">
        <v>0.32199638356258437</v>
      </c>
      <c r="E300" s="8">
        <v>0</v>
      </c>
      <c r="F300" s="9">
        <v>0</v>
      </c>
      <c r="G300" s="10">
        <v>11</v>
      </c>
      <c r="H300" s="10">
        <v>1</v>
      </c>
      <c r="I300" s="10">
        <v>10711</v>
      </c>
    </row>
    <row r="301" spans="1:9" x14ac:dyDescent="0.4">
      <c r="A301" s="10">
        <v>737683</v>
      </c>
      <c r="B301" s="7">
        <v>43723</v>
      </c>
      <c r="C301" s="30">
        <v>0.33002647675884594</v>
      </c>
      <c r="D301" s="23">
        <v>0.3294457722172226</v>
      </c>
      <c r="E301" s="8">
        <v>0</v>
      </c>
      <c r="F301" s="9">
        <v>0</v>
      </c>
      <c r="G301" s="10">
        <v>12</v>
      </c>
      <c r="H301" s="10">
        <v>3</v>
      </c>
      <c r="I301" s="10">
        <v>10712</v>
      </c>
    </row>
    <row r="302" spans="1:9" x14ac:dyDescent="0.4">
      <c r="A302" s="10">
        <v>737683</v>
      </c>
      <c r="B302" s="7">
        <v>43723</v>
      </c>
      <c r="C302" s="30">
        <v>0.34157851392737321</v>
      </c>
      <c r="D302" s="23">
        <v>0.36941376570729234</v>
      </c>
      <c r="E302" s="8">
        <v>15</v>
      </c>
      <c r="F302" s="9">
        <v>0.25</v>
      </c>
      <c r="G302" s="10">
        <v>1</v>
      </c>
      <c r="H302" s="10">
        <v>1</v>
      </c>
      <c r="I302" s="10">
        <v>10713</v>
      </c>
    </row>
    <row r="303" spans="1:9" x14ac:dyDescent="0.4">
      <c r="A303" s="10">
        <v>737683</v>
      </c>
      <c r="B303" s="7">
        <v>43723</v>
      </c>
      <c r="C303" s="30">
        <v>0.71076195159368094</v>
      </c>
      <c r="D303" s="23">
        <v>0.70874628922528771</v>
      </c>
      <c r="E303" s="8">
        <v>15</v>
      </c>
      <c r="F303" s="9">
        <v>0.25</v>
      </c>
      <c r="G303" s="10">
        <v>2</v>
      </c>
      <c r="H303" s="10">
        <v>3</v>
      </c>
      <c r="I303" s="10">
        <v>10714</v>
      </c>
    </row>
    <row r="304" spans="1:9" x14ac:dyDescent="0.4">
      <c r="A304" s="10">
        <v>737683</v>
      </c>
      <c r="B304" s="7">
        <v>43723</v>
      </c>
      <c r="C304" s="30">
        <v>1.0896170261038518</v>
      </c>
      <c r="D304" s="23">
        <v>1.0867695807825224</v>
      </c>
      <c r="E304" s="8">
        <v>15</v>
      </c>
      <c r="F304" s="9">
        <v>0.25</v>
      </c>
      <c r="G304" s="10">
        <v>3</v>
      </c>
      <c r="H304" s="10">
        <v>6</v>
      </c>
      <c r="I304" s="10">
        <v>10715</v>
      </c>
    </row>
    <row r="305" spans="1:9" x14ac:dyDescent="0.4">
      <c r="A305" s="10">
        <v>737683</v>
      </c>
      <c r="B305" s="7">
        <v>43723</v>
      </c>
      <c r="C305" s="30">
        <v>1.4665622247772419</v>
      </c>
      <c r="D305" s="23">
        <v>1.4538756203483136</v>
      </c>
      <c r="E305" s="8">
        <v>15</v>
      </c>
      <c r="F305" s="9">
        <v>0.25</v>
      </c>
      <c r="G305" s="10">
        <v>4</v>
      </c>
      <c r="H305" s="10">
        <v>9</v>
      </c>
      <c r="I305" s="10">
        <v>10716</v>
      </c>
    </row>
    <row r="306" spans="1:9" x14ac:dyDescent="0.4">
      <c r="A306" s="10">
        <v>737683</v>
      </c>
      <c r="B306" s="7">
        <v>43723</v>
      </c>
      <c r="C306" s="30">
        <v>1.2320495033922347</v>
      </c>
      <c r="D306" s="23">
        <v>1.2507521858991246</v>
      </c>
      <c r="E306" s="8">
        <v>15</v>
      </c>
      <c r="F306" s="9">
        <v>0.25</v>
      </c>
      <c r="G306" s="10">
        <v>5</v>
      </c>
      <c r="H306" s="10">
        <v>6</v>
      </c>
      <c r="I306" s="10">
        <v>10717</v>
      </c>
    </row>
    <row r="307" spans="1:9" x14ac:dyDescent="0.4">
      <c r="A307" s="10">
        <v>737683</v>
      </c>
      <c r="B307" s="7">
        <v>43723</v>
      </c>
      <c r="C307" s="30">
        <v>0.62425571311183914</v>
      </c>
      <c r="D307" s="23">
        <v>0.64071135824865666</v>
      </c>
      <c r="E307" s="8">
        <v>15</v>
      </c>
      <c r="F307" s="9">
        <v>0.25</v>
      </c>
      <c r="G307" s="10">
        <v>6</v>
      </c>
      <c r="H307" s="10">
        <v>3</v>
      </c>
      <c r="I307" s="10">
        <v>10718</v>
      </c>
    </row>
    <row r="308" spans="1:9" x14ac:dyDescent="0.4">
      <c r="A308" s="10">
        <v>737683</v>
      </c>
      <c r="B308" s="7">
        <v>43723</v>
      </c>
      <c r="C308" s="30">
        <v>0.33187070253020845</v>
      </c>
      <c r="D308" s="23">
        <v>0.33494352676965788</v>
      </c>
      <c r="E308" s="8">
        <v>15</v>
      </c>
      <c r="F308" s="9">
        <v>0.25</v>
      </c>
      <c r="G308" s="10">
        <v>7</v>
      </c>
      <c r="H308" s="10">
        <v>1</v>
      </c>
      <c r="I308" s="10">
        <v>10719</v>
      </c>
    </row>
    <row r="309" spans="1:9" x14ac:dyDescent="0.4">
      <c r="A309" s="10">
        <v>737683</v>
      </c>
      <c r="B309" s="7">
        <v>43723</v>
      </c>
      <c r="C309" s="30">
        <v>0.94584670544066785</v>
      </c>
      <c r="D309" s="23">
        <v>0.93248582590729223</v>
      </c>
      <c r="E309" s="8">
        <v>15</v>
      </c>
      <c r="F309" s="9">
        <v>0.25</v>
      </c>
      <c r="G309" s="10">
        <v>8</v>
      </c>
      <c r="H309" s="10">
        <v>9</v>
      </c>
      <c r="I309" s="10">
        <v>10720</v>
      </c>
    </row>
    <row r="310" spans="1:9" x14ac:dyDescent="0.4">
      <c r="A310" s="10">
        <v>737683</v>
      </c>
      <c r="B310" s="7">
        <v>43723</v>
      </c>
      <c r="C310" s="30">
        <v>0.71038650200998443</v>
      </c>
      <c r="D310" s="23">
        <v>0.72631366703883327</v>
      </c>
      <c r="E310" s="8">
        <v>15</v>
      </c>
      <c r="F310" s="9">
        <v>0.25</v>
      </c>
      <c r="G310" s="10">
        <v>9</v>
      </c>
      <c r="H310" s="10">
        <v>6</v>
      </c>
      <c r="I310" s="10">
        <v>10721</v>
      </c>
    </row>
    <row r="311" spans="1:9" x14ac:dyDescent="0.4">
      <c r="A311" s="10">
        <v>737683</v>
      </c>
      <c r="B311" s="7">
        <v>43723</v>
      </c>
      <c r="C311" s="30">
        <v>1.7889476206987638</v>
      </c>
      <c r="D311" s="23">
        <v>1.769857852408782</v>
      </c>
      <c r="E311" s="8">
        <v>15</v>
      </c>
      <c r="F311" s="9">
        <v>0.25</v>
      </c>
      <c r="G311" s="10">
        <v>10</v>
      </c>
      <c r="H311" s="10">
        <v>9</v>
      </c>
      <c r="I311" s="10">
        <v>10722</v>
      </c>
    </row>
    <row r="312" spans="1:9" x14ac:dyDescent="0.4">
      <c r="A312" s="10">
        <v>737683</v>
      </c>
      <c r="B312" s="7">
        <v>43723</v>
      </c>
      <c r="C312" s="30">
        <v>0.32203207642814041</v>
      </c>
      <c r="D312" s="23">
        <v>0.33581847643834933</v>
      </c>
      <c r="E312" s="8">
        <v>15</v>
      </c>
      <c r="F312" s="9">
        <v>0.25</v>
      </c>
      <c r="G312" s="10">
        <v>11</v>
      </c>
      <c r="H312" s="10">
        <v>1</v>
      </c>
      <c r="I312" s="10">
        <v>10723</v>
      </c>
    </row>
    <row r="313" spans="1:9" x14ac:dyDescent="0.4">
      <c r="A313" s="10">
        <v>737683</v>
      </c>
      <c r="B313" s="7">
        <v>43723</v>
      </c>
      <c r="C313" s="30">
        <v>0.68059020979367313</v>
      </c>
      <c r="D313" s="23">
        <v>0.71047231416507328</v>
      </c>
      <c r="E313" s="8">
        <v>15</v>
      </c>
      <c r="F313" s="9">
        <v>0.25</v>
      </c>
      <c r="G313" s="10">
        <v>12</v>
      </c>
      <c r="H313" s="10">
        <v>3</v>
      </c>
      <c r="I313" s="10">
        <v>10724</v>
      </c>
    </row>
    <row r="314" spans="1:9" x14ac:dyDescent="0.4">
      <c r="A314" s="10">
        <v>737683</v>
      </c>
      <c r="B314" s="7">
        <v>43723</v>
      </c>
      <c r="C314" s="30">
        <v>0.33805162538961248</v>
      </c>
      <c r="D314" s="23">
        <v>0.38044687720670278</v>
      </c>
      <c r="E314" s="8">
        <v>30</v>
      </c>
      <c r="F314" s="9">
        <v>0.5</v>
      </c>
      <c r="G314" s="10">
        <v>1</v>
      </c>
      <c r="H314" s="10">
        <v>1</v>
      </c>
      <c r="I314" s="10">
        <v>10725</v>
      </c>
    </row>
    <row r="315" spans="1:9" x14ac:dyDescent="0.4">
      <c r="A315" s="10">
        <v>737683</v>
      </c>
      <c r="B315" s="7">
        <v>43723</v>
      </c>
      <c r="C315" s="30">
        <v>1.1499478058941695</v>
      </c>
      <c r="D315" s="23">
        <v>1.1776347049749807</v>
      </c>
      <c r="E315" s="8">
        <v>30</v>
      </c>
      <c r="F315" s="9">
        <v>0.5</v>
      </c>
      <c r="G315" s="10">
        <v>2</v>
      </c>
      <c r="H315" s="10">
        <v>3</v>
      </c>
      <c r="I315" s="10">
        <v>10726</v>
      </c>
    </row>
    <row r="316" spans="1:9" x14ac:dyDescent="0.4">
      <c r="A316" s="10">
        <v>737683</v>
      </c>
      <c r="B316" s="7">
        <v>43723</v>
      </c>
      <c r="C316" s="30">
        <v>1.9996562565434113</v>
      </c>
      <c r="D316" s="23">
        <v>1.9252410261077553</v>
      </c>
      <c r="E316" s="8">
        <v>30</v>
      </c>
      <c r="F316" s="9">
        <v>0.5</v>
      </c>
      <c r="G316" s="10">
        <v>3</v>
      </c>
      <c r="H316" s="10">
        <v>6</v>
      </c>
      <c r="I316" s="10">
        <v>10727</v>
      </c>
    </row>
    <row r="317" spans="1:9" x14ac:dyDescent="0.4">
      <c r="A317" s="10">
        <v>737683</v>
      </c>
      <c r="B317" s="7">
        <v>43723</v>
      </c>
      <c r="C317" s="30">
        <v>2.9059926215545797</v>
      </c>
      <c r="D317" s="23">
        <v>3.0521560758532642</v>
      </c>
      <c r="E317" s="8">
        <v>30</v>
      </c>
      <c r="F317" s="9">
        <v>0.5</v>
      </c>
      <c r="G317" s="10">
        <v>4</v>
      </c>
      <c r="H317" s="10">
        <v>9</v>
      </c>
      <c r="I317" s="10">
        <v>10728</v>
      </c>
    </row>
    <row r="318" spans="1:9" x14ac:dyDescent="0.4">
      <c r="A318" s="10">
        <v>737683</v>
      </c>
      <c r="B318" s="7">
        <v>43723</v>
      </c>
      <c r="C318" s="30">
        <v>2.313697248040929</v>
      </c>
      <c r="D318" s="23">
        <v>2.1845445128175967</v>
      </c>
      <c r="E318" s="8">
        <v>30</v>
      </c>
      <c r="F318" s="9">
        <v>0.5</v>
      </c>
      <c r="G318" s="10">
        <v>5</v>
      </c>
      <c r="H318" s="10">
        <v>6</v>
      </c>
      <c r="I318" s="10">
        <v>10729</v>
      </c>
    </row>
    <row r="319" spans="1:9" x14ac:dyDescent="0.4">
      <c r="A319" s="10">
        <v>737683</v>
      </c>
      <c r="B319" s="7">
        <v>43723</v>
      </c>
      <c r="C319" s="30">
        <v>0.93804648369586285</v>
      </c>
      <c r="D319" s="23">
        <v>1.0023299240236165</v>
      </c>
      <c r="E319" s="8">
        <v>30</v>
      </c>
      <c r="F319" s="9">
        <v>0.5</v>
      </c>
      <c r="G319" s="10">
        <v>6</v>
      </c>
      <c r="H319" s="10">
        <v>3</v>
      </c>
      <c r="I319" s="10">
        <v>10730</v>
      </c>
    </row>
    <row r="320" spans="1:9" x14ac:dyDescent="0.4">
      <c r="A320" s="10">
        <v>737683</v>
      </c>
      <c r="B320" s="7">
        <v>43723</v>
      </c>
      <c r="C320" s="30">
        <v>0.32414621276260824</v>
      </c>
      <c r="D320" s="23">
        <v>0.37576589797084148</v>
      </c>
      <c r="E320" s="8">
        <v>30</v>
      </c>
      <c r="F320" s="9">
        <v>0.5</v>
      </c>
      <c r="G320" s="10">
        <v>7</v>
      </c>
      <c r="H320" s="10">
        <v>1</v>
      </c>
      <c r="I320" s="10">
        <v>10731</v>
      </c>
    </row>
    <row r="321" spans="1:9" x14ac:dyDescent="0.4">
      <c r="A321" s="10">
        <v>737683</v>
      </c>
      <c r="B321" s="7">
        <v>43723</v>
      </c>
      <c r="C321" s="30">
        <v>1.5214323147710038</v>
      </c>
      <c r="D321" s="23">
        <v>1.5505124079836154</v>
      </c>
      <c r="E321" s="8">
        <v>30</v>
      </c>
      <c r="F321" s="9">
        <v>0.5</v>
      </c>
      <c r="G321" s="10">
        <v>8</v>
      </c>
      <c r="H321" s="10">
        <v>9</v>
      </c>
      <c r="I321" s="10">
        <v>10732</v>
      </c>
    </row>
    <row r="322" spans="1:9" x14ac:dyDescent="0.4">
      <c r="A322" s="10">
        <v>737683</v>
      </c>
      <c r="B322" s="7">
        <v>43723</v>
      </c>
      <c r="C322" s="30">
        <v>1.1610801247655433</v>
      </c>
      <c r="D322" s="23">
        <v>1.1309568536506782</v>
      </c>
      <c r="E322" s="8">
        <v>30</v>
      </c>
      <c r="F322" s="9">
        <v>0.5</v>
      </c>
      <c r="G322" s="10">
        <v>9</v>
      </c>
      <c r="H322" s="10">
        <v>6</v>
      </c>
      <c r="I322" s="10">
        <v>10733</v>
      </c>
    </row>
    <row r="323" spans="1:9" x14ac:dyDescent="0.4">
      <c r="A323" s="10">
        <v>737683</v>
      </c>
      <c r="B323" s="7">
        <v>43723</v>
      </c>
      <c r="C323" s="30">
        <v>3.1559116392321753</v>
      </c>
      <c r="D323" s="23">
        <v>3.5754814603429073</v>
      </c>
      <c r="E323" s="8">
        <v>30</v>
      </c>
      <c r="F323" s="9">
        <v>0.5</v>
      </c>
      <c r="G323" s="10">
        <v>10</v>
      </c>
      <c r="H323" s="10">
        <v>9</v>
      </c>
      <c r="I323" s="10">
        <v>10734</v>
      </c>
    </row>
    <row r="324" spans="1:9" x14ac:dyDescent="0.4">
      <c r="A324" s="10">
        <v>737683</v>
      </c>
      <c r="B324" s="7">
        <v>43723</v>
      </c>
      <c r="C324" s="30">
        <v>0.33082248646836293</v>
      </c>
      <c r="D324" s="23">
        <v>0.33734182229296639</v>
      </c>
      <c r="E324" s="8">
        <v>30</v>
      </c>
      <c r="F324" s="9">
        <v>0.5</v>
      </c>
      <c r="G324" s="10">
        <v>11</v>
      </c>
      <c r="H324" s="10">
        <v>1</v>
      </c>
      <c r="I324" s="10">
        <v>10735</v>
      </c>
    </row>
    <row r="325" spans="1:9" x14ac:dyDescent="0.4">
      <c r="A325" s="10">
        <v>737683</v>
      </c>
      <c r="B325" s="7">
        <v>43723</v>
      </c>
      <c r="C325" s="30">
        <v>1.2340855194748461</v>
      </c>
      <c r="D325" s="23">
        <v>1.2735391177473976</v>
      </c>
      <c r="E325" s="8">
        <v>30</v>
      </c>
      <c r="F325" s="9">
        <v>0.5</v>
      </c>
      <c r="G325" s="10">
        <v>12</v>
      </c>
      <c r="H325" s="10">
        <v>3</v>
      </c>
      <c r="I325" s="10">
        <v>10736</v>
      </c>
    </row>
    <row r="326" spans="1:9" x14ac:dyDescent="0.4">
      <c r="A326" s="10">
        <v>737683</v>
      </c>
      <c r="B326" s="7">
        <v>43723</v>
      </c>
      <c r="C326" s="30">
        <v>0.35599802117331958</v>
      </c>
      <c r="D326" s="23">
        <v>0.37031091982189174</v>
      </c>
      <c r="E326" s="8">
        <v>45</v>
      </c>
      <c r="F326" s="9">
        <v>0.75</v>
      </c>
      <c r="G326" s="10">
        <v>1</v>
      </c>
      <c r="H326" s="10">
        <v>1</v>
      </c>
      <c r="I326" s="10">
        <v>10737</v>
      </c>
    </row>
    <row r="327" spans="1:9" x14ac:dyDescent="0.4">
      <c r="A327" s="10">
        <v>737683</v>
      </c>
      <c r="B327" s="7">
        <v>43723</v>
      </c>
      <c r="C327" s="30">
        <v>1.6954084243653367</v>
      </c>
      <c r="D327" s="23">
        <v>1.6427524193416181</v>
      </c>
      <c r="E327" s="8">
        <v>45</v>
      </c>
      <c r="F327" s="9">
        <v>0.75</v>
      </c>
      <c r="G327" s="10">
        <v>2</v>
      </c>
      <c r="H327" s="10">
        <v>3</v>
      </c>
      <c r="I327" s="10">
        <v>10738</v>
      </c>
    </row>
    <row r="328" spans="1:9" x14ac:dyDescent="0.4">
      <c r="A328" s="10">
        <v>737683</v>
      </c>
      <c r="B328" s="7">
        <v>43723</v>
      </c>
      <c r="C328" s="30">
        <v>2.8116348240137938</v>
      </c>
      <c r="D328" s="23">
        <v>2.5957140144685646</v>
      </c>
      <c r="E328" s="8">
        <v>45</v>
      </c>
      <c r="F328" s="9">
        <v>0.75</v>
      </c>
      <c r="G328" s="10">
        <v>3</v>
      </c>
      <c r="H328" s="10">
        <v>6</v>
      </c>
      <c r="I328" s="10">
        <v>10739</v>
      </c>
    </row>
    <row r="329" spans="1:9" x14ac:dyDescent="0.4">
      <c r="A329" s="10">
        <v>737683</v>
      </c>
      <c r="B329" s="7">
        <v>43723</v>
      </c>
      <c r="C329" s="30">
        <v>4.1174455684731974</v>
      </c>
      <c r="D329" s="23">
        <v>4.1246721410502598</v>
      </c>
      <c r="E329" s="8">
        <v>45</v>
      </c>
      <c r="F329" s="9">
        <v>0.75</v>
      </c>
      <c r="G329" s="10">
        <v>4</v>
      </c>
      <c r="H329" s="10">
        <v>9</v>
      </c>
      <c r="I329" s="10">
        <v>10740</v>
      </c>
    </row>
    <row r="330" spans="1:9" x14ac:dyDescent="0.4">
      <c r="A330" s="10">
        <v>737683</v>
      </c>
      <c r="B330" s="7">
        <v>43723</v>
      </c>
      <c r="C330" s="30">
        <v>3.2930745217122426</v>
      </c>
      <c r="D330" s="23">
        <v>3.0109655560480442</v>
      </c>
      <c r="E330" s="8">
        <v>45</v>
      </c>
      <c r="F330" s="9">
        <v>0.75</v>
      </c>
      <c r="G330" s="10">
        <v>5</v>
      </c>
      <c r="H330" s="10">
        <v>6</v>
      </c>
      <c r="I330" s="10">
        <v>10741</v>
      </c>
    </row>
    <row r="331" spans="1:9" x14ac:dyDescent="0.4">
      <c r="A331" s="10">
        <v>737683</v>
      </c>
      <c r="B331" s="7">
        <v>43723</v>
      </c>
      <c r="C331" s="30">
        <v>1.1262388783690782</v>
      </c>
      <c r="D331" s="23">
        <v>1.1586482945451493</v>
      </c>
      <c r="E331" s="8">
        <v>45</v>
      </c>
      <c r="F331" s="9">
        <v>0.75</v>
      </c>
      <c r="G331" s="10">
        <v>6</v>
      </c>
      <c r="H331" s="10">
        <v>3</v>
      </c>
      <c r="I331" s="10">
        <v>10742</v>
      </c>
    </row>
    <row r="332" spans="1:9" x14ac:dyDescent="0.4">
      <c r="A332" s="10">
        <v>737683</v>
      </c>
      <c r="B332" s="7">
        <v>43723</v>
      </c>
      <c r="C332" s="30">
        <v>0.33773071860143872</v>
      </c>
      <c r="D332" s="23">
        <v>0.34811172690815945</v>
      </c>
      <c r="E332" s="8">
        <v>45</v>
      </c>
      <c r="F332" s="9">
        <v>0.75</v>
      </c>
      <c r="G332" s="10">
        <v>7</v>
      </c>
      <c r="H332" s="10">
        <v>1</v>
      </c>
      <c r="I332" s="10">
        <v>10743</v>
      </c>
    </row>
    <row r="333" spans="1:9" x14ac:dyDescent="0.4">
      <c r="A333" s="10">
        <v>737683</v>
      </c>
      <c r="B333" s="7">
        <v>43723</v>
      </c>
      <c r="C333" s="30">
        <v>2.1658176840471186</v>
      </c>
      <c r="D333" s="23">
        <v>2.1165890955561095</v>
      </c>
      <c r="E333" s="8">
        <v>45</v>
      </c>
      <c r="F333" s="9">
        <v>0.75</v>
      </c>
      <c r="G333" s="10">
        <v>8</v>
      </c>
      <c r="H333" s="10">
        <v>9</v>
      </c>
      <c r="I333" s="10">
        <v>10744</v>
      </c>
    </row>
    <row r="334" spans="1:9" x14ac:dyDescent="0.4">
      <c r="A334" s="10">
        <v>737683</v>
      </c>
      <c r="B334" s="7">
        <v>43723</v>
      </c>
      <c r="C334" s="30">
        <v>1.4958523172957898</v>
      </c>
      <c r="D334" s="23">
        <v>1.5048734686645548</v>
      </c>
      <c r="E334" s="8">
        <v>45</v>
      </c>
      <c r="F334" s="9">
        <v>0.75</v>
      </c>
      <c r="G334" s="10">
        <v>9</v>
      </c>
      <c r="H334" s="10">
        <v>6</v>
      </c>
      <c r="I334" s="10">
        <v>10745</v>
      </c>
    </row>
    <row r="335" spans="1:9" x14ac:dyDescent="0.4">
      <c r="A335" s="10">
        <v>737683</v>
      </c>
      <c r="B335" s="7">
        <v>43723</v>
      </c>
      <c r="C335" s="30">
        <v>5.0422426523502413</v>
      </c>
      <c r="D335" s="23">
        <v>5.0191097863979195</v>
      </c>
      <c r="E335" s="8">
        <v>45</v>
      </c>
      <c r="F335" s="9">
        <v>0.75</v>
      </c>
      <c r="G335" s="10">
        <v>10</v>
      </c>
      <c r="H335" s="10">
        <v>9</v>
      </c>
      <c r="I335" s="10">
        <v>10746</v>
      </c>
    </row>
    <row r="336" spans="1:9" x14ac:dyDescent="0.4">
      <c r="A336" s="10">
        <v>737683</v>
      </c>
      <c r="B336" s="7">
        <v>43723</v>
      </c>
      <c r="C336" s="30">
        <v>0.32194147183322264</v>
      </c>
      <c r="D336" s="23">
        <v>0.35531683846343309</v>
      </c>
      <c r="E336" s="8">
        <v>45</v>
      </c>
      <c r="F336" s="9">
        <v>0.75</v>
      </c>
      <c r="G336" s="10">
        <v>11</v>
      </c>
      <c r="H336" s="10">
        <v>1</v>
      </c>
      <c r="I336" s="10">
        <v>10747</v>
      </c>
    </row>
    <row r="337" spans="1:9" s="18" customFormat="1" ht="15" thickBot="1" x14ac:dyDescent="0.45">
      <c r="A337" s="14">
        <v>737683</v>
      </c>
      <c r="B337" s="15">
        <v>43723</v>
      </c>
      <c r="C337" s="31">
        <v>1.6255355341200148</v>
      </c>
      <c r="D337" s="24">
        <v>1.8217493369710049</v>
      </c>
      <c r="E337" s="16">
        <v>45</v>
      </c>
      <c r="F337" s="17">
        <v>0.75</v>
      </c>
      <c r="G337" s="14">
        <v>12</v>
      </c>
      <c r="H337" s="14">
        <v>3</v>
      </c>
      <c r="I337" s="14">
        <v>10748</v>
      </c>
    </row>
    <row r="338" spans="1:9" x14ac:dyDescent="0.4">
      <c r="A338" s="10">
        <v>737683.5</v>
      </c>
      <c r="B338" s="19">
        <v>43723.5</v>
      </c>
      <c r="C338" s="32">
        <v>0.33775621121117516</v>
      </c>
      <c r="D338" s="25">
        <v>0.32355618135598674</v>
      </c>
      <c r="E338" s="8">
        <v>0</v>
      </c>
      <c r="F338" s="9">
        <v>0</v>
      </c>
      <c r="G338" s="10">
        <v>1</v>
      </c>
      <c r="H338" s="10">
        <v>1</v>
      </c>
      <c r="I338" s="10">
        <v>10801</v>
      </c>
    </row>
    <row r="339" spans="1:9" x14ac:dyDescent="0.4">
      <c r="A339" s="10">
        <v>737683.5</v>
      </c>
      <c r="B339" s="19">
        <v>43723.5</v>
      </c>
      <c r="C339" s="30">
        <v>0.3257327508490041</v>
      </c>
      <c r="D339" s="23">
        <v>0.32138330868610115</v>
      </c>
      <c r="E339" s="8">
        <v>0</v>
      </c>
      <c r="F339" s="9">
        <v>0</v>
      </c>
      <c r="G339" s="10">
        <v>2</v>
      </c>
      <c r="H339" s="10">
        <v>3</v>
      </c>
      <c r="I339" s="10">
        <v>10802</v>
      </c>
    </row>
    <row r="340" spans="1:9" x14ac:dyDescent="0.4">
      <c r="A340" s="10">
        <v>737683.5</v>
      </c>
      <c r="B340" s="19">
        <v>43723.5</v>
      </c>
      <c r="C340" s="30">
        <v>0.32482938800848687</v>
      </c>
      <c r="D340" s="23">
        <v>0.34054640110189244</v>
      </c>
      <c r="E340" s="8">
        <v>0</v>
      </c>
      <c r="F340" s="9">
        <v>0</v>
      </c>
      <c r="G340" s="10">
        <v>3</v>
      </c>
      <c r="H340" s="10">
        <v>6</v>
      </c>
      <c r="I340" s="10">
        <v>10803</v>
      </c>
    </row>
    <row r="341" spans="1:9" x14ac:dyDescent="0.4">
      <c r="A341" s="10">
        <v>737683.5</v>
      </c>
      <c r="B341" s="19">
        <v>43723.5</v>
      </c>
      <c r="C341" s="30">
        <v>0.34030337728187771</v>
      </c>
      <c r="D341" s="23">
        <v>0.33579149447711959</v>
      </c>
      <c r="E341" s="8">
        <v>0</v>
      </c>
      <c r="F341" s="9">
        <v>0</v>
      </c>
      <c r="G341" s="10">
        <v>4</v>
      </c>
      <c r="H341" s="10">
        <v>9</v>
      </c>
      <c r="I341" s="10">
        <v>10804</v>
      </c>
    </row>
    <row r="342" spans="1:9" x14ac:dyDescent="0.4">
      <c r="A342" s="10">
        <v>737683.5</v>
      </c>
      <c r="B342" s="19">
        <v>43723.5</v>
      </c>
      <c r="C342" s="30">
        <v>0.33799693191770508</v>
      </c>
      <c r="D342" s="23">
        <v>0.32408407332552258</v>
      </c>
      <c r="E342" s="8">
        <v>0</v>
      </c>
      <c r="F342" s="9">
        <v>0</v>
      </c>
      <c r="G342" s="10">
        <v>5</v>
      </c>
      <c r="H342" s="10">
        <v>6</v>
      </c>
      <c r="I342" s="10">
        <v>10805</v>
      </c>
    </row>
    <row r="343" spans="1:9" x14ac:dyDescent="0.4">
      <c r="A343" s="10">
        <v>737683.5</v>
      </c>
      <c r="B343" s="19">
        <v>43723.5</v>
      </c>
      <c r="C343" s="30">
        <v>0.32620243678674371</v>
      </c>
      <c r="D343" s="23">
        <v>0.3216680614481387</v>
      </c>
      <c r="E343" s="8">
        <v>0</v>
      </c>
      <c r="F343" s="9">
        <v>0</v>
      </c>
      <c r="G343" s="10">
        <v>6</v>
      </c>
      <c r="H343" s="10">
        <v>3</v>
      </c>
      <c r="I343" s="10">
        <v>10806</v>
      </c>
    </row>
    <row r="344" spans="1:9" x14ac:dyDescent="0.4">
      <c r="A344" s="10">
        <v>737683.5</v>
      </c>
      <c r="B344" s="19">
        <v>43723.5</v>
      </c>
      <c r="C344" s="30">
        <v>0.33648872150679249</v>
      </c>
      <c r="D344" s="23">
        <v>0.32029376418453526</v>
      </c>
      <c r="E344" s="8">
        <v>0</v>
      </c>
      <c r="F344" s="9">
        <v>0</v>
      </c>
      <c r="G344" s="10">
        <v>7</v>
      </c>
      <c r="H344" s="10">
        <v>1</v>
      </c>
      <c r="I344" s="10">
        <v>10807</v>
      </c>
    </row>
    <row r="345" spans="1:9" x14ac:dyDescent="0.4">
      <c r="A345" s="10">
        <v>737683.5</v>
      </c>
      <c r="B345" s="19">
        <v>43723.5</v>
      </c>
      <c r="C345" s="30">
        <v>0.33469817813677344</v>
      </c>
      <c r="D345" s="23">
        <v>0.32875797147064112</v>
      </c>
      <c r="E345" s="8">
        <v>0</v>
      </c>
      <c r="F345" s="9">
        <v>0</v>
      </c>
      <c r="G345" s="10">
        <v>8</v>
      </c>
      <c r="H345" s="10">
        <v>9</v>
      </c>
      <c r="I345" s="10">
        <v>10808</v>
      </c>
    </row>
    <row r="346" spans="1:9" x14ac:dyDescent="0.4">
      <c r="A346" s="10">
        <v>737683.5</v>
      </c>
      <c r="B346" s="19">
        <v>43723.5</v>
      </c>
      <c r="C346" s="30">
        <v>0.34182492449422625</v>
      </c>
      <c r="D346" s="23">
        <v>0.3310130536884765</v>
      </c>
      <c r="E346" s="8">
        <v>0</v>
      </c>
      <c r="F346" s="9">
        <v>0</v>
      </c>
      <c r="G346" s="10">
        <v>9</v>
      </c>
      <c r="H346" s="10">
        <v>6</v>
      </c>
      <c r="I346" s="10">
        <v>10809</v>
      </c>
    </row>
    <row r="347" spans="1:9" x14ac:dyDescent="0.4">
      <c r="A347" s="10">
        <v>737683.5</v>
      </c>
      <c r="B347" s="19">
        <v>43723.5</v>
      </c>
      <c r="C347" s="30">
        <v>0.32390444982891531</v>
      </c>
      <c r="D347" s="23">
        <v>0.32121914683874947</v>
      </c>
      <c r="E347" s="8">
        <v>0</v>
      </c>
      <c r="F347" s="9">
        <v>0</v>
      </c>
      <c r="G347" s="10">
        <v>10</v>
      </c>
      <c r="H347" s="10">
        <v>9</v>
      </c>
      <c r="I347" s="10">
        <v>10810</v>
      </c>
    </row>
    <row r="348" spans="1:9" x14ac:dyDescent="0.4">
      <c r="A348" s="10">
        <v>737683.5</v>
      </c>
      <c r="B348" s="19">
        <v>43723.5</v>
      </c>
      <c r="C348" s="30">
        <v>0.32251951131381074</v>
      </c>
      <c r="D348" s="23">
        <v>0.31147412943471897</v>
      </c>
      <c r="E348" s="8">
        <v>0</v>
      </c>
      <c r="F348" s="9">
        <v>0</v>
      </c>
      <c r="G348" s="10">
        <v>11</v>
      </c>
      <c r="H348" s="10">
        <v>1</v>
      </c>
      <c r="I348" s="10">
        <v>10811</v>
      </c>
    </row>
    <row r="349" spans="1:9" x14ac:dyDescent="0.4">
      <c r="A349" s="10">
        <v>737683.5</v>
      </c>
      <c r="B349" s="19">
        <v>43723.5</v>
      </c>
      <c r="C349" s="30">
        <v>0.32454714141723623</v>
      </c>
      <c r="D349" s="23">
        <v>0.35568327798448468</v>
      </c>
      <c r="E349" s="8">
        <v>0</v>
      </c>
      <c r="F349" s="9">
        <v>0</v>
      </c>
      <c r="G349" s="10">
        <v>12</v>
      </c>
      <c r="H349" s="10">
        <v>3</v>
      </c>
      <c r="I349" s="10">
        <v>10812</v>
      </c>
    </row>
    <row r="350" spans="1:9" x14ac:dyDescent="0.4">
      <c r="A350" s="10">
        <v>737683.5</v>
      </c>
      <c r="B350" s="19">
        <v>43723.5</v>
      </c>
      <c r="C350" s="30">
        <v>0.33177938920096078</v>
      </c>
      <c r="D350" s="23">
        <v>0.36284040693369901</v>
      </c>
      <c r="E350" s="8">
        <v>15</v>
      </c>
      <c r="F350" s="9">
        <v>0.25</v>
      </c>
      <c r="G350" s="10">
        <v>1</v>
      </c>
      <c r="H350" s="10">
        <v>1</v>
      </c>
      <c r="I350" s="10">
        <v>10813</v>
      </c>
    </row>
    <row r="351" spans="1:9" x14ac:dyDescent="0.4">
      <c r="A351" s="10">
        <v>737683.5</v>
      </c>
      <c r="B351" s="19">
        <v>43723.5</v>
      </c>
      <c r="C351" s="30">
        <v>0.87674372292835145</v>
      </c>
      <c r="D351" s="23">
        <v>0.92160456813078639</v>
      </c>
      <c r="E351" s="8">
        <v>15</v>
      </c>
      <c r="F351" s="9">
        <v>0.25</v>
      </c>
      <c r="G351" s="10">
        <v>2</v>
      </c>
      <c r="H351" s="10">
        <v>3</v>
      </c>
      <c r="I351" s="10">
        <v>10814</v>
      </c>
    </row>
    <row r="352" spans="1:9" x14ac:dyDescent="0.4">
      <c r="A352" s="10">
        <v>737683.5</v>
      </c>
      <c r="B352" s="19">
        <v>43723.5</v>
      </c>
      <c r="C352" s="30">
        <v>1.0586037015167353</v>
      </c>
      <c r="D352" s="23">
        <v>1.0390470766743645</v>
      </c>
      <c r="E352" s="8">
        <v>15</v>
      </c>
      <c r="F352" s="9">
        <v>0.25</v>
      </c>
      <c r="G352" s="10">
        <v>3</v>
      </c>
      <c r="H352" s="10">
        <v>6</v>
      </c>
      <c r="I352" s="10">
        <v>10815</v>
      </c>
    </row>
    <row r="353" spans="1:9" x14ac:dyDescent="0.4">
      <c r="A353" s="10">
        <v>737683.5</v>
      </c>
      <c r="B353" s="19">
        <v>43723.5</v>
      </c>
      <c r="C353" s="30">
        <v>1.2337365291974822</v>
      </c>
      <c r="D353" s="23">
        <v>1.2201459994307968</v>
      </c>
      <c r="E353" s="8">
        <v>15</v>
      </c>
      <c r="F353" s="9">
        <v>0.25</v>
      </c>
      <c r="G353" s="10">
        <v>4</v>
      </c>
      <c r="H353" s="10">
        <v>9</v>
      </c>
      <c r="I353" s="10">
        <v>10816</v>
      </c>
    </row>
    <row r="354" spans="1:9" x14ac:dyDescent="0.4">
      <c r="A354" s="10">
        <v>737683.5</v>
      </c>
      <c r="B354" s="19">
        <v>43723.5</v>
      </c>
      <c r="C354" s="30">
        <v>1.1405519494289638</v>
      </c>
      <c r="D354" s="23">
        <v>1.1356865620216905</v>
      </c>
      <c r="E354" s="8">
        <v>15</v>
      </c>
      <c r="F354" s="9">
        <v>0.25</v>
      </c>
      <c r="G354" s="10">
        <v>5</v>
      </c>
      <c r="H354" s="10">
        <v>6</v>
      </c>
      <c r="I354" s="10">
        <v>10817</v>
      </c>
    </row>
    <row r="355" spans="1:9" x14ac:dyDescent="0.4">
      <c r="A355" s="10">
        <v>737683.5</v>
      </c>
      <c r="B355" s="19">
        <v>43723.5</v>
      </c>
      <c r="C355" s="30">
        <v>0.61495917716746784</v>
      </c>
      <c r="D355" s="23">
        <v>0.62087162151560271</v>
      </c>
      <c r="E355" s="8">
        <v>15</v>
      </c>
      <c r="F355" s="9">
        <v>0.25</v>
      </c>
      <c r="G355" s="10">
        <v>6</v>
      </c>
      <c r="H355" s="10">
        <v>3</v>
      </c>
      <c r="I355" s="10">
        <v>10818</v>
      </c>
    </row>
    <row r="356" spans="1:9" x14ac:dyDescent="0.4">
      <c r="A356" s="10">
        <v>737683.5</v>
      </c>
      <c r="B356" s="19">
        <v>43723.5</v>
      </c>
      <c r="C356" s="30">
        <v>0.3281048954074483</v>
      </c>
      <c r="D356" s="23">
        <v>0.35016744755819595</v>
      </c>
      <c r="E356" s="8">
        <v>15</v>
      </c>
      <c r="F356" s="9">
        <v>0.25</v>
      </c>
      <c r="G356" s="10">
        <v>7</v>
      </c>
      <c r="H356" s="10">
        <v>1</v>
      </c>
      <c r="I356" s="10">
        <v>10819</v>
      </c>
    </row>
    <row r="357" spans="1:9" x14ac:dyDescent="0.4">
      <c r="A357" s="10">
        <v>737683.5</v>
      </c>
      <c r="B357" s="19">
        <v>43723.5</v>
      </c>
      <c r="C357" s="30">
        <v>0.96370207552650111</v>
      </c>
      <c r="D357" s="23">
        <v>0.93922135206454593</v>
      </c>
      <c r="E357" s="8">
        <v>15</v>
      </c>
      <c r="F357" s="9">
        <v>0.25</v>
      </c>
      <c r="G357" s="10">
        <v>8</v>
      </c>
      <c r="H357" s="10">
        <v>9</v>
      </c>
      <c r="I357" s="10">
        <v>10820</v>
      </c>
    </row>
    <row r="358" spans="1:9" x14ac:dyDescent="0.4">
      <c r="A358" s="10">
        <v>737683.5</v>
      </c>
      <c r="B358" s="19">
        <v>43723.5</v>
      </c>
      <c r="C358" s="30">
        <v>0.70412622364350086</v>
      </c>
      <c r="D358" s="23">
        <v>0.71443489787335634</v>
      </c>
      <c r="E358" s="8">
        <v>15</v>
      </c>
      <c r="F358" s="9">
        <v>0.25</v>
      </c>
      <c r="G358" s="10">
        <v>9</v>
      </c>
      <c r="H358" s="10">
        <v>6</v>
      </c>
      <c r="I358" s="10">
        <v>10821</v>
      </c>
    </row>
    <row r="359" spans="1:9" x14ac:dyDescent="0.4">
      <c r="A359" s="10">
        <v>737683.5</v>
      </c>
      <c r="B359" s="19">
        <v>43723.5</v>
      </c>
      <c r="C359" s="30">
        <v>1.6397644471130313</v>
      </c>
      <c r="D359" s="23">
        <v>1.6530558608778414</v>
      </c>
      <c r="E359" s="8">
        <v>15</v>
      </c>
      <c r="F359" s="9">
        <v>0.25</v>
      </c>
      <c r="G359" s="10">
        <v>10</v>
      </c>
      <c r="H359" s="10">
        <v>9</v>
      </c>
      <c r="I359" s="10">
        <v>10822</v>
      </c>
    </row>
    <row r="360" spans="1:9" x14ac:dyDescent="0.4">
      <c r="A360" s="10">
        <v>737683.5</v>
      </c>
      <c r="B360" s="19">
        <v>43723.5</v>
      </c>
      <c r="C360" s="30">
        <v>0.33354197931448865</v>
      </c>
      <c r="D360" s="23">
        <v>0.34829242952147216</v>
      </c>
      <c r="E360" s="8">
        <v>15</v>
      </c>
      <c r="F360" s="9">
        <v>0.25</v>
      </c>
      <c r="G360" s="10">
        <v>11</v>
      </c>
      <c r="H360" s="10">
        <v>1</v>
      </c>
      <c r="I360" s="10">
        <v>10823</v>
      </c>
    </row>
    <row r="361" spans="1:9" x14ac:dyDescent="0.4">
      <c r="A361" s="10">
        <v>737683.5</v>
      </c>
      <c r="B361" s="19">
        <v>43723.5</v>
      </c>
      <c r="C361" s="30">
        <v>0.85830090210098509</v>
      </c>
      <c r="D361" s="23">
        <v>0.85124158657778581</v>
      </c>
      <c r="E361" s="8">
        <v>15</v>
      </c>
      <c r="F361" s="9">
        <v>0.25</v>
      </c>
      <c r="G361" s="10">
        <v>12</v>
      </c>
      <c r="H361" s="10">
        <v>3</v>
      </c>
      <c r="I361" s="10">
        <v>10824</v>
      </c>
    </row>
    <row r="362" spans="1:9" x14ac:dyDescent="0.4">
      <c r="A362" s="10">
        <v>737683.5</v>
      </c>
      <c r="B362" s="19">
        <v>43723.5</v>
      </c>
      <c r="C362" s="30">
        <v>0.34574793971624934</v>
      </c>
      <c r="D362" s="23">
        <v>0.35076040975586092</v>
      </c>
      <c r="E362" s="8">
        <v>30</v>
      </c>
      <c r="F362" s="9">
        <v>0.5</v>
      </c>
      <c r="G362" s="10">
        <v>1</v>
      </c>
      <c r="H362" s="10">
        <v>1</v>
      </c>
      <c r="I362" s="10">
        <v>10825</v>
      </c>
    </row>
    <row r="363" spans="1:9" x14ac:dyDescent="0.4">
      <c r="A363" s="10">
        <v>737683.5</v>
      </c>
      <c r="B363" s="19">
        <v>43723.5</v>
      </c>
      <c r="C363" s="30">
        <v>1.7602903764794327</v>
      </c>
      <c r="D363" s="23">
        <v>1.9078966637570038</v>
      </c>
      <c r="E363" s="8">
        <v>30</v>
      </c>
      <c r="F363" s="9">
        <v>0.5</v>
      </c>
      <c r="G363" s="10">
        <v>2</v>
      </c>
      <c r="H363" s="10">
        <v>3</v>
      </c>
      <c r="I363" s="10">
        <v>10826</v>
      </c>
    </row>
    <row r="364" spans="1:9" x14ac:dyDescent="0.4">
      <c r="A364" s="10">
        <v>737683.5</v>
      </c>
      <c r="B364" s="19">
        <v>43723.5</v>
      </c>
      <c r="C364" s="30">
        <v>1.8381290928476131</v>
      </c>
      <c r="D364" s="23">
        <v>1.9124115540981435</v>
      </c>
      <c r="E364" s="8">
        <v>30</v>
      </c>
      <c r="F364" s="9">
        <v>0.5</v>
      </c>
      <c r="G364" s="10">
        <v>3</v>
      </c>
      <c r="H364" s="10">
        <v>6</v>
      </c>
      <c r="I364" s="10">
        <v>10827</v>
      </c>
    </row>
    <row r="365" spans="1:9" x14ac:dyDescent="0.4">
      <c r="A365" s="10">
        <v>737683.5</v>
      </c>
      <c r="B365" s="19">
        <v>43723.5</v>
      </c>
      <c r="C365" s="30">
        <v>2.6893991523700831</v>
      </c>
      <c r="D365" s="23">
        <v>2.7256382353286925</v>
      </c>
      <c r="E365" s="8">
        <v>30</v>
      </c>
      <c r="F365" s="9">
        <v>0.5</v>
      </c>
      <c r="G365" s="10">
        <v>4</v>
      </c>
      <c r="H365" s="10">
        <v>9</v>
      </c>
      <c r="I365" s="10">
        <v>10828</v>
      </c>
    </row>
    <row r="366" spans="1:9" x14ac:dyDescent="0.4">
      <c r="A366" s="10">
        <v>737683.5</v>
      </c>
      <c r="B366" s="19">
        <v>43723.5</v>
      </c>
      <c r="C366" s="30">
        <v>2.0272436397712155</v>
      </c>
      <c r="D366" s="23">
        <v>2.3831013019520508</v>
      </c>
      <c r="E366" s="8">
        <v>30</v>
      </c>
      <c r="F366" s="9">
        <v>0.5</v>
      </c>
      <c r="G366" s="10">
        <v>5</v>
      </c>
      <c r="H366" s="10">
        <v>6</v>
      </c>
      <c r="I366" s="10">
        <v>10829</v>
      </c>
    </row>
    <row r="367" spans="1:9" x14ac:dyDescent="0.4">
      <c r="A367" s="10">
        <v>737683.5</v>
      </c>
      <c r="B367" s="19">
        <v>43723.5</v>
      </c>
      <c r="C367" s="30">
        <v>0.96156878525905243</v>
      </c>
      <c r="D367" s="23">
        <v>0.96574012060653069</v>
      </c>
      <c r="E367" s="8">
        <v>30</v>
      </c>
      <c r="F367" s="9">
        <v>0.5</v>
      </c>
      <c r="G367" s="10">
        <v>6</v>
      </c>
      <c r="H367" s="10">
        <v>3</v>
      </c>
      <c r="I367" s="10">
        <v>10830</v>
      </c>
    </row>
    <row r="368" spans="1:9" x14ac:dyDescent="0.4">
      <c r="A368" s="10">
        <v>737683.5</v>
      </c>
      <c r="B368" s="19">
        <v>43723.5</v>
      </c>
      <c r="C368" s="30">
        <v>0.32889842368957856</v>
      </c>
      <c r="D368" s="23">
        <v>0.35963984800348214</v>
      </c>
      <c r="E368" s="8">
        <v>30</v>
      </c>
      <c r="F368" s="9">
        <v>0.5</v>
      </c>
      <c r="G368" s="10">
        <v>7</v>
      </c>
      <c r="H368" s="10">
        <v>1</v>
      </c>
      <c r="I368" s="10">
        <v>10831</v>
      </c>
    </row>
    <row r="369" spans="1:9" x14ac:dyDescent="0.4">
      <c r="A369" s="10">
        <v>737683.5</v>
      </c>
      <c r="B369" s="19">
        <v>43723.5</v>
      </c>
      <c r="C369" s="30">
        <v>1.6306331211524623</v>
      </c>
      <c r="D369" s="23">
        <v>1.5812770199695378</v>
      </c>
      <c r="E369" s="8">
        <v>30</v>
      </c>
      <c r="F369" s="9">
        <v>0.5</v>
      </c>
      <c r="G369" s="10">
        <v>8</v>
      </c>
      <c r="H369" s="10">
        <v>9</v>
      </c>
      <c r="I369" s="10">
        <v>10832</v>
      </c>
    </row>
    <row r="370" spans="1:9" x14ac:dyDescent="0.4">
      <c r="A370" s="10">
        <v>737683.5</v>
      </c>
      <c r="B370" s="19">
        <v>43723.5</v>
      </c>
      <c r="C370" s="30">
        <v>1.1258866192605095</v>
      </c>
      <c r="D370" s="23">
        <v>1.1153253931855009</v>
      </c>
      <c r="E370" s="8">
        <v>30</v>
      </c>
      <c r="F370" s="9">
        <v>0.5</v>
      </c>
      <c r="G370" s="10">
        <v>9</v>
      </c>
      <c r="H370" s="10">
        <v>6</v>
      </c>
      <c r="I370" s="10">
        <v>10833</v>
      </c>
    </row>
    <row r="371" spans="1:9" x14ac:dyDescent="0.4">
      <c r="A371" s="10">
        <v>737683.5</v>
      </c>
      <c r="B371" s="19">
        <v>43723.5</v>
      </c>
      <c r="C371" s="30">
        <v>3.0554103907304855</v>
      </c>
      <c r="D371" s="23">
        <v>2.6519449510895048</v>
      </c>
      <c r="E371" s="8">
        <v>30</v>
      </c>
      <c r="F371" s="9">
        <v>0.5</v>
      </c>
      <c r="G371" s="10">
        <v>10</v>
      </c>
      <c r="H371" s="10">
        <v>9</v>
      </c>
      <c r="I371" s="10">
        <v>10834</v>
      </c>
    </row>
    <row r="372" spans="1:9" x14ac:dyDescent="0.4">
      <c r="A372" s="10">
        <v>737683.5</v>
      </c>
      <c r="B372" s="19">
        <v>43723.5</v>
      </c>
      <c r="C372" s="30">
        <v>0.33191073713291175</v>
      </c>
      <c r="D372" s="23">
        <v>0.33985445379840018</v>
      </c>
      <c r="E372" s="8">
        <v>30</v>
      </c>
      <c r="F372" s="9">
        <v>0.5</v>
      </c>
      <c r="G372" s="10">
        <v>11</v>
      </c>
      <c r="H372" s="10">
        <v>1</v>
      </c>
      <c r="I372" s="10">
        <v>10835</v>
      </c>
    </row>
    <row r="373" spans="1:9" x14ac:dyDescent="0.4">
      <c r="A373" s="10">
        <v>737683.5</v>
      </c>
      <c r="B373" s="19">
        <v>43723.5</v>
      </c>
      <c r="C373" s="30">
        <v>1.4017324669399245</v>
      </c>
      <c r="D373" s="23">
        <v>1.3911459568832703</v>
      </c>
      <c r="E373" s="8">
        <v>30</v>
      </c>
      <c r="F373" s="9">
        <v>0.5</v>
      </c>
      <c r="G373" s="10">
        <v>12</v>
      </c>
      <c r="H373" s="10">
        <v>3</v>
      </c>
      <c r="I373" s="10">
        <v>10836</v>
      </c>
    </row>
    <row r="374" spans="1:9" x14ac:dyDescent="0.4">
      <c r="A374" s="10">
        <v>737683.5</v>
      </c>
      <c r="B374" s="19">
        <v>43723.5</v>
      </c>
      <c r="C374" s="30">
        <v>0.35657196271732983</v>
      </c>
      <c r="D374" s="23">
        <v>0.37630758799235126</v>
      </c>
      <c r="E374" s="8">
        <v>45</v>
      </c>
      <c r="F374" s="9">
        <v>0.75</v>
      </c>
      <c r="G374" s="10">
        <v>1</v>
      </c>
      <c r="H374" s="10">
        <v>1</v>
      </c>
      <c r="I374" s="10">
        <v>10837</v>
      </c>
    </row>
    <row r="375" spans="1:9" x14ac:dyDescent="0.4">
      <c r="A375" s="10">
        <v>737683.5</v>
      </c>
      <c r="B375" s="19">
        <v>43723.5</v>
      </c>
      <c r="C375" s="30">
        <v>2.531083252315657</v>
      </c>
      <c r="D375" s="23">
        <v>2.4331778363816245</v>
      </c>
      <c r="E375" s="8">
        <v>45</v>
      </c>
      <c r="F375" s="9">
        <v>0.75</v>
      </c>
      <c r="G375" s="10">
        <v>2</v>
      </c>
      <c r="H375" s="10">
        <v>3</v>
      </c>
      <c r="I375" s="10">
        <v>10838</v>
      </c>
    </row>
    <row r="376" spans="1:9" x14ac:dyDescent="0.4">
      <c r="A376" s="10">
        <v>737683.5</v>
      </c>
      <c r="B376" s="19">
        <v>43723.5</v>
      </c>
      <c r="C376" s="30">
        <v>2.6222842958970833</v>
      </c>
      <c r="D376" s="23">
        <v>2.7456172365580467</v>
      </c>
      <c r="E376" s="8">
        <v>45</v>
      </c>
      <c r="F376" s="9">
        <v>0.75</v>
      </c>
      <c r="G376" s="10">
        <v>3</v>
      </c>
      <c r="H376" s="10">
        <v>6</v>
      </c>
      <c r="I376" s="10">
        <v>10839</v>
      </c>
    </row>
    <row r="377" spans="1:9" x14ac:dyDescent="0.4">
      <c r="A377" s="10">
        <v>737683.5</v>
      </c>
      <c r="B377" s="19">
        <v>43723.5</v>
      </c>
      <c r="C377" s="30">
        <v>3.5624218873051796</v>
      </c>
      <c r="D377" s="23">
        <v>3.8582420442416727</v>
      </c>
      <c r="E377" s="8">
        <v>45</v>
      </c>
      <c r="F377" s="9">
        <v>0.75</v>
      </c>
      <c r="G377" s="10">
        <v>4</v>
      </c>
      <c r="H377" s="10">
        <v>9</v>
      </c>
      <c r="I377" s="10">
        <v>10840</v>
      </c>
    </row>
    <row r="378" spans="1:9" x14ac:dyDescent="0.4">
      <c r="A378" s="10">
        <v>737683.5</v>
      </c>
      <c r="B378" s="19">
        <v>43723.5</v>
      </c>
      <c r="C378" s="30">
        <v>3.3829905379377481</v>
      </c>
      <c r="D378" s="23">
        <v>3.3684194818238313</v>
      </c>
      <c r="E378" s="8">
        <v>45</v>
      </c>
      <c r="F378" s="9">
        <v>0.75</v>
      </c>
      <c r="G378" s="10">
        <v>5</v>
      </c>
      <c r="H378" s="10">
        <v>6</v>
      </c>
      <c r="I378" s="10">
        <v>10841</v>
      </c>
    </row>
    <row r="379" spans="1:9" x14ac:dyDescent="0.4">
      <c r="A379" s="10">
        <v>737683.5</v>
      </c>
      <c r="B379" s="19">
        <v>43723.5</v>
      </c>
      <c r="C379" s="30">
        <v>1.292952427207162</v>
      </c>
      <c r="D379" s="23">
        <v>1.3844768078044463</v>
      </c>
      <c r="E379" s="8">
        <v>45</v>
      </c>
      <c r="F379" s="9">
        <v>0.75</v>
      </c>
      <c r="G379" s="10">
        <v>6</v>
      </c>
      <c r="H379" s="10">
        <v>3</v>
      </c>
      <c r="I379" s="10">
        <v>10842</v>
      </c>
    </row>
    <row r="380" spans="1:9" x14ac:dyDescent="0.4">
      <c r="A380" s="10">
        <v>737683.5</v>
      </c>
      <c r="B380" s="19">
        <v>43723.5</v>
      </c>
      <c r="C380" s="30">
        <v>0.32949768302019167</v>
      </c>
      <c r="D380" s="23">
        <v>0.34990553148685627</v>
      </c>
      <c r="E380" s="8">
        <v>45</v>
      </c>
      <c r="F380" s="9">
        <v>0.75</v>
      </c>
      <c r="G380" s="10">
        <v>7</v>
      </c>
      <c r="H380" s="10">
        <v>1</v>
      </c>
      <c r="I380" s="10">
        <v>10843</v>
      </c>
    </row>
    <row r="381" spans="1:9" x14ac:dyDescent="0.4">
      <c r="A381" s="10">
        <v>737683.5</v>
      </c>
      <c r="B381" s="19">
        <v>43723.5</v>
      </c>
      <c r="C381" s="30">
        <v>2.404231281348765</v>
      </c>
      <c r="D381" s="23">
        <v>2.4579021544251196</v>
      </c>
      <c r="E381" s="8">
        <v>45</v>
      </c>
      <c r="F381" s="9">
        <v>0.75</v>
      </c>
      <c r="G381" s="10">
        <v>8</v>
      </c>
      <c r="H381" s="10">
        <v>9</v>
      </c>
      <c r="I381" s="10">
        <v>10844</v>
      </c>
    </row>
    <row r="382" spans="1:9" x14ac:dyDescent="0.4">
      <c r="A382" s="10">
        <v>737683.5</v>
      </c>
      <c r="B382" s="19">
        <v>43723.5</v>
      </c>
      <c r="C382" s="30">
        <v>1.4254453238346405</v>
      </c>
      <c r="D382" s="23">
        <v>1.5015585811030776</v>
      </c>
      <c r="E382" s="8">
        <v>45</v>
      </c>
      <c r="F382" s="9">
        <v>0.75</v>
      </c>
      <c r="G382" s="10">
        <v>9</v>
      </c>
      <c r="H382" s="10">
        <v>6</v>
      </c>
      <c r="I382" s="10">
        <v>10845</v>
      </c>
    </row>
    <row r="383" spans="1:9" x14ac:dyDescent="0.4">
      <c r="A383" s="10">
        <v>737683.5</v>
      </c>
      <c r="B383" s="19">
        <v>43723.5</v>
      </c>
      <c r="C383" s="30">
        <v>4.6467390146286434</v>
      </c>
      <c r="D383" s="23">
        <v>4.6117032092164472</v>
      </c>
      <c r="E383" s="8">
        <v>45</v>
      </c>
      <c r="F383" s="9">
        <v>0.75</v>
      </c>
      <c r="G383" s="10">
        <v>10</v>
      </c>
      <c r="H383" s="10">
        <v>9</v>
      </c>
      <c r="I383" s="10">
        <v>10846</v>
      </c>
    </row>
    <row r="384" spans="1:9" x14ac:dyDescent="0.4">
      <c r="A384" s="10">
        <v>737683.5</v>
      </c>
      <c r="B384" s="19">
        <v>43723.5</v>
      </c>
      <c r="C384" s="30">
        <v>0.32902014136626379</v>
      </c>
      <c r="D384" s="23">
        <v>0.34544752337449475</v>
      </c>
      <c r="E384" s="8">
        <v>45</v>
      </c>
      <c r="F384" s="9">
        <v>0.75</v>
      </c>
      <c r="G384" s="10">
        <v>11</v>
      </c>
      <c r="H384" s="10">
        <v>1</v>
      </c>
      <c r="I384" s="10">
        <v>10847</v>
      </c>
    </row>
    <row r="385" spans="1:9" s="18" customFormat="1" ht="15" thickBot="1" x14ac:dyDescent="0.45">
      <c r="A385" s="14">
        <v>737683.5</v>
      </c>
      <c r="B385" s="20">
        <v>43723.5</v>
      </c>
      <c r="C385" s="31">
        <v>1.890499716128371</v>
      </c>
      <c r="D385" s="24">
        <v>1.9353855697281772</v>
      </c>
      <c r="E385" s="16">
        <v>45</v>
      </c>
      <c r="F385" s="17">
        <v>0.75</v>
      </c>
      <c r="G385" s="14">
        <v>12</v>
      </c>
      <c r="H385" s="14">
        <v>3</v>
      </c>
      <c r="I385" s="14">
        <v>10848</v>
      </c>
    </row>
    <row r="386" spans="1:9" x14ac:dyDescent="0.4">
      <c r="A386" s="10">
        <v>737684</v>
      </c>
      <c r="B386" s="7">
        <v>43724</v>
      </c>
      <c r="C386" s="30">
        <v>0.32666576636457467</v>
      </c>
      <c r="D386" s="23">
        <v>0.34823043017749505</v>
      </c>
      <c r="E386" s="8">
        <v>0</v>
      </c>
      <c r="F386" s="9">
        <v>0</v>
      </c>
      <c r="G386" s="10">
        <v>1</v>
      </c>
      <c r="H386" s="10">
        <v>1</v>
      </c>
      <c r="I386" s="10">
        <v>10901</v>
      </c>
    </row>
    <row r="387" spans="1:9" x14ac:dyDescent="0.4">
      <c r="A387" s="10">
        <v>737684</v>
      </c>
      <c r="B387" s="7">
        <v>43724</v>
      </c>
      <c r="C387" s="30">
        <v>0.33569268562790811</v>
      </c>
      <c r="D387" s="23">
        <v>0.36034172488718347</v>
      </c>
      <c r="E387" s="8">
        <v>0</v>
      </c>
      <c r="F387" s="9">
        <v>0</v>
      </c>
      <c r="G387" s="10">
        <v>2</v>
      </c>
      <c r="H387" s="10">
        <v>3</v>
      </c>
      <c r="I387" s="10">
        <v>10902</v>
      </c>
    </row>
    <row r="388" spans="1:9" x14ac:dyDescent="0.4">
      <c r="A388" s="10">
        <v>737684</v>
      </c>
      <c r="B388" s="7">
        <v>43724</v>
      </c>
      <c r="C388" s="30">
        <v>0.3291715426323964</v>
      </c>
      <c r="D388" s="23">
        <v>0.33672157719881557</v>
      </c>
      <c r="E388" s="8">
        <v>0</v>
      </c>
      <c r="F388" s="9">
        <v>0</v>
      </c>
      <c r="G388" s="10">
        <v>3</v>
      </c>
      <c r="H388" s="10">
        <v>6</v>
      </c>
      <c r="I388" s="10">
        <v>10903</v>
      </c>
    </row>
    <row r="389" spans="1:9" x14ac:dyDescent="0.4">
      <c r="A389" s="10">
        <v>737684</v>
      </c>
      <c r="B389" s="7">
        <v>43724</v>
      </c>
      <c r="C389" s="30">
        <v>0.34990135656887478</v>
      </c>
      <c r="D389" s="23">
        <v>0.38514617882530339</v>
      </c>
      <c r="E389" s="8">
        <v>0</v>
      </c>
      <c r="F389" s="9">
        <v>0</v>
      </c>
      <c r="G389" s="10">
        <v>4</v>
      </c>
      <c r="H389" s="10">
        <v>9</v>
      </c>
      <c r="I389" s="10">
        <v>10904</v>
      </c>
    </row>
    <row r="390" spans="1:9" x14ac:dyDescent="0.4">
      <c r="A390" s="10">
        <v>737684</v>
      </c>
      <c r="B390" s="7">
        <v>43724</v>
      </c>
      <c r="C390" s="30">
        <v>0.33155212806744788</v>
      </c>
      <c r="D390" s="23">
        <v>0.36621451236942282</v>
      </c>
      <c r="E390" s="8">
        <v>0</v>
      </c>
      <c r="F390" s="9">
        <v>0</v>
      </c>
      <c r="G390" s="10">
        <v>5</v>
      </c>
      <c r="H390" s="10">
        <v>6</v>
      </c>
      <c r="I390" s="10">
        <v>10905</v>
      </c>
    </row>
    <row r="391" spans="1:9" x14ac:dyDescent="0.4">
      <c r="A391" s="10">
        <v>737684</v>
      </c>
      <c r="B391" s="7">
        <v>43724</v>
      </c>
      <c r="C391" s="30">
        <v>0.32974445570532046</v>
      </c>
      <c r="D391" s="23">
        <v>0.33005766218909588</v>
      </c>
      <c r="E391" s="8">
        <v>0</v>
      </c>
      <c r="F391" s="9">
        <v>0</v>
      </c>
      <c r="G391" s="10">
        <v>6</v>
      </c>
      <c r="H391" s="10">
        <v>3</v>
      </c>
      <c r="I391" s="10">
        <v>10906</v>
      </c>
    </row>
    <row r="392" spans="1:9" x14ac:dyDescent="0.4">
      <c r="A392" s="10">
        <v>737684</v>
      </c>
      <c r="B392" s="7">
        <v>43724</v>
      </c>
      <c r="C392" s="30">
        <v>0.32045534598644576</v>
      </c>
      <c r="D392" s="23">
        <v>0.34969860370453099</v>
      </c>
      <c r="E392" s="8">
        <v>0</v>
      </c>
      <c r="F392" s="9">
        <v>0</v>
      </c>
      <c r="G392" s="10">
        <v>7</v>
      </c>
      <c r="H392" s="10">
        <v>1</v>
      </c>
      <c r="I392" s="10">
        <v>10907</v>
      </c>
    </row>
    <row r="393" spans="1:9" x14ac:dyDescent="0.4">
      <c r="A393" s="10">
        <v>737684</v>
      </c>
      <c r="B393" s="7">
        <v>43724</v>
      </c>
      <c r="C393" s="30">
        <v>0.33367409543646204</v>
      </c>
      <c r="D393" s="23">
        <v>0.34181959277186269</v>
      </c>
      <c r="E393" s="8">
        <v>0</v>
      </c>
      <c r="F393" s="9">
        <v>0</v>
      </c>
      <c r="G393" s="10">
        <v>8</v>
      </c>
      <c r="H393" s="10">
        <v>9</v>
      </c>
      <c r="I393" s="10">
        <v>10908</v>
      </c>
    </row>
    <row r="394" spans="1:9" x14ac:dyDescent="0.4">
      <c r="A394" s="10">
        <v>737684</v>
      </c>
      <c r="B394" s="7">
        <v>43724</v>
      </c>
      <c r="C394" s="30">
        <v>0.33632979602707008</v>
      </c>
      <c r="D394" s="23">
        <v>0.34162987586727328</v>
      </c>
      <c r="E394" s="8">
        <v>0</v>
      </c>
      <c r="F394" s="9">
        <v>0</v>
      </c>
      <c r="G394" s="10">
        <v>9</v>
      </c>
      <c r="H394" s="10">
        <v>6</v>
      </c>
      <c r="I394" s="10">
        <v>10909</v>
      </c>
    </row>
    <row r="395" spans="1:9" x14ac:dyDescent="0.4">
      <c r="A395" s="10">
        <v>737684</v>
      </c>
      <c r="B395" s="7">
        <v>43724</v>
      </c>
      <c r="C395" s="30">
        <v>0.34324572866217118</v>
      </c>
      <c r="D395" s="23">
        <v>0.36701030353173553</v>
      </c>
      <c r="E395" s="8">
        <v>0</v>
      </c>
      <c r="F395" s="9">
        <v>0</v>
      </c>
      <c r="G395" s="10">
        <v>10</v>
      </c>
      <c r="H395" s="10">
        <v>9</v>
      </c>
      <c r="I395" s="10">
        <v>10910</v>
      </c>
    </row>
    <row r="396" spans="1:9" x14ac:dyDescent="0.4">
      <c r="A396" s="10">
        <v>737684</v>
      </c>
      <c r="B396" s="7">
        <v>43724</v>
      </c>
      <c r="C396" s="30">
        <v>0.33398261858500089</v>
      </c>
      <c r="D396" s="23">
        <v>0.34008655205733312</v>
      </c>
      <c r="E396" s="8">
        <v>0</v>
      </c>
      <c r="F396" s="9">
        <v>0</v>
      </c>
      <c r="G396" s="10">
        <v>11</v>
      </c>
      <c r="H396" s="10">
        <v>1</v>
      </c>
      <c r="I396" s="10">
        <v>10911</v>
      </c>
    </row>
    <row r="397" spans="1:9" x14ac:dyDescent="0.4">
      <c r="A397" s="10">
        <v>737684</v>
      </c>
      <c r="B397" s="7">
        <v>43724</v>
      </c>
      <c r="C397" s="30">
        <v>0.3221457549583529</v>
      </c>
      <c r="D397" s="23">
        <v>0.33981504179281724</v>
      </c>
      <c r="E397" s="8">
        <v>0</v>
      </c>
      <c r="F397" s="9">
        <v>0</v>
      </c>
      <c r="G397" s="10">
        <v>12</v>
      </c>
      <c r="H397" s="10">
        <v>3</v>
      </c>
      <c r="I397" s="10">
        <v>10912</v>
      </c>
    </row>
    <row r="398" spans="1:9" x14ac:dyDescent="0.4">
      <c r="A398" s="10">
        <v>737684</v>
      </c>
      <c r="B398" s="7">
        <v>43724</v>
      </c>
      <c r="C398" s="30">
        <v>0.32975342821097908</v>
      </c>
      <c r="D398" s="23">
        <v>0.34566838760965785</v>
      </c>
      <c r="E398" s="8">
        <v>15</v>
      </c>
      <c r="F398" s="9">
        <v>0.25</v>
      </c>
      <c r="G398" s="10">
        <v>1</v>
      </c>
      <c r="H398" s="10">
        <v>1</v>
      </c>
      <c r="I398" s="10">
        <v>10913</v>
      </c>
    </row>
    <row r="399" spans="1:9" x14ac:dyDescent="0.4">
      <c r="A399" s="10">
        <v>737684</v>
      </c>
      <c r="B399" s="7">
        <v>43724</v>
      </c>
      <c r="C399" s="30">
        <v>0.77734682211197459</v>
      </c>
      <c r="D399" s="23">
        <v>0.79277972258214535</v>
      </c>
      <c r="E399" s="8">
        <v>15</v>
      </c>
      <c r="F399" s="9">
        <v>0.25</v>
      </c>
      <c r="G399" s="10">
        <v>2</v>
      </c>
      <c r="H399" s="10">
        <v>3</v>
      </c>
      <c r="I399" s="10">
        <v>10914</v>
      </c>
    </row>
    <row r="400" spans="1:9" x14ac:dyDescent="0.4">
      <c r="A400" s="10">
        <v>737684</v>
      </c>
      <c r="B400" s="7">
        <v>43724</v>
      </c>
      <c r="C400" s="30">
        <v>0.97346977120244071</v>
      </c>
      <c r="D400" s="23">
        <v>1.0510869184684233</v>
      </c>
      <c r="E400" s="8">
        <v>15</v>
      </c>
      <c r="F400" s="9">
        <v>0.25</v>
      </c>
      <c r="G400" s="10">
        <v>3</v>
      </c>
      <c r="H400" s="10">
        <v>6</v>
      </c>
      <c r="I400" s="10">
        <v>10915</v>
      </c>
    </row>
    <row r="401" spans="1:9" x14ac:dyDescent="0.4">
      <c r="A401" s="10">
        <v>737684</v>
      </c>
      <c r="B401" s="7">
        <v>43724</v>
      </c>
      <c r="C401" s="30">
        <v>1.1212209586756932</v>
      </c>
      <c r="D401" s="23">
        <v>1.1084677320495389</v>
      </c>
      <c r="E401" s="8">
        <v>15</v>
      </c>
      <c r="F401" s="9">
        <v>0.25</v>
      </c>
      <c r="G401" s="10">
        <v>4</v>
      </c>
      <c r="H401" s="10">
        <v>9</v>
      </c>
      <c r="I401" s="10">
        <v>10916</v>
      </c>
    </row>
    <row r="402" spans="1:9" x14ac:dyDescent="0.4">
      <c r="A402" s="10">
        <v>737684</v>
      </c>
      <c r="B402" s="7">
        <v>43724</v>
      </c>
      <c r="C402" s="30">
        <v>1.1280893707482007</v>
      </c>
      <c r="D402" s="23">
        <v>1.187688828491454</v>
      </c>
      <c r="E402" s="8">
        <v>15</v>
      </c>
      <c r="F402" s="9">
        <v>0.25</v>
      </c>
      <c r="G402" s="10">
        <v>5</v>
      </c>
      <c r="H402" s="10">
        <v>6</v>
      </c>
      <c r="I402" s="10">
        <v>10917</v>
      </c>
    </row>
    <row r="403" spans="1:9" x14ac:dyDescent="0.4">
      <c r="A403" s="10">
        <v>737684</v>
      </c>
      <c r="B403" s="7">
        <v>43724</v>
      </c>
      <c r="C403" s="30">
        <v>0.47417057888719411</v>
      </c>
      <c r="D403" s="23">
        <v>0.51051373321686822</v>
      </c>
      <c r="E403" s="8">
        <v>15</v>
      </c>
      <c r="F403" s="9">
        <v>0.25</v>
      </c>
      <c r="G403" s="10">
        <v>6</v>
      </c>
      <c r="H403" s="10">
        <v>3</v>
      </c>
      <c r="I403" s="10">
        <v>10918</v>
      </c>
    </row>
    <row r="404" spans="1:9" x14ac:dyDescent="0.4">
      <c r="A404" s="10">
        <v>737684</v>
      </c>
      <c r="B404" s="7">
        <v>43724</v>
      </c>
      <c r="C404" s="30">
        <v>0.32697942095939359</v>
      </c>
      <c r="D404" s="23">
        <v>0.33019820775985942</v>
      </c>
      <c r="E404" s="8">
        <v>15</v>
      </c>
      <c r="F404" s="9">
        <v>0.25</v>
      </c>
      <c r="G404" s="10">
        <v>7</v>
      </c>
      <c r="H404" s="10">
        <v>1</v>
      </c>
      <c r="I404" s="10">
        <v>10919</v>
      </c>
    </row>
    <row r="405" spans="1:9" x14ac:dyDescent="0.4">
      <c r="A405" s="10">
        <v>737684</v>
      </c>
      <c r="B405" s="7">
        <v>43724</v>
      </c>
      <c r="C405" s="30">
        <v>0.8320599655516645</v>
      </c>
      <c r="D405" s="23">
        <v>0.87460545380757981</v>
      </c>
      <c r="E405" s="8">
        <v>15</v>
      </c>
      <c r="F405" s="9">
        <v>0.25</v>
      </c>
      <c r="G405" s="10">
        <v>8</v>
      </c>
      <c r="H405" s="10">
        <v>9</v>
      </c>
      <c r="I405" s="10">
        <v>10920</v>
      </c>
    </row>
    <row r="406" spans="1:9" x14ac:dyDescent="0.4">
      <c r="A406" s="10">
        <v>737684</v>
      </c>
      <c r="B406" s="7">
        <v>43724</v>
      </c>
      <c r="C406" s="30">
        <v>0.51708105253338577</v>
      </c>
      <c r="D406" s="23">
        <v>0.53706321760337228</v>
      </c>
      <c r="E406" s="8">
        <v>15</v>
      </c>
      <c r="F406" s="9">
        <v>0.25</v>
      </c>
      <c r="G406" s="10">
        <v>9</v>
      </c>
      <c r="H406" s="10">
        <v>6</v>
      </c>
      <c r="I406" s="10">
        <v>10921</v>
      </c>
    </row>
    <row r="407" spans="1:9" x14ac:dyDescent="0.4">
      <c r="A407" s="10">
        <v>737684</v>
      </c>
      <c r="B407" s="7">
        <v>43724</v>
      </c>
      <c r="C407" s="30">
        <v>1.4204634138374028</v>
      </c>
      <c r="D407" s="23">
        <v>1.5162574191824505</v>
      </c>
      <c r="E407" s="8">
        <v>15</v>
      </c>
      <c r="F407" s="9">
        <v>0.25</v>
      </c>
      <c r="G407" s="10">
        <v>10</v>
      </c>
      <c r="H407" s="10">
        <v>9</v>
      </c>
      <c r="I407" s="10">
        <v>10922</v>
      </c>
    </row>
    <row r="408" spans="1:9" x14ac:dyDescent="0.4">
      <c r="A408" s="10">
        <v>737684</v>
      </c>
      <c r="B408" s="7">
        <v>43724</v>
      </c>
      <c r="C408" s="30">
        <v>0.31902774724472249</v>
      </c>
      <c r="D408" s="23">
        <v>0.34683249977055158</v>
      </c>
      <c r="E408" s="8">
        <v>15</v>
      </c>
      <c r="F408" s="9">
        <v>0.25</v>
      </c>
      <c r="G408" s="10">
        <v>11</v>
      </c>
      <c r="H408" s="10">
        <v>1</v>
      </c>
      <c r="I408" s="10">
        <v>10923</v>
      </c>
    </row>
    <row r="409" spans="1:9" x14ac:dyDescent="0.4">
      <c r="A409" s="10">
        <v>737684</v>
      </c>
      <c r="B409" s="7">
        <v>43724</v>
      </c>
      <c r="C409" s="30">
        <v>0.48656273018853397</v>
      </c>
      <c r="D409" s="23">
        <v>0.49903529912653288</v>
      </c>
      <c r="E409" s="8">
        <v>15</v>
      </c>
      <c r="F409" s="9">
        <v>0.25</v>
      </c>
      <c r="G409" s="10">
        <v>12</v>
      </c>
      <c r="H409" s="10">
        <v>3</v>
      </c>
      <c r="I409" s="10">
        <v>10924</v>
      </c>
    </row>
    <row r="410" spans="1:9" x14ac:dyDescent="0.4">
      <c r="A410" s="10">
        <v>737684</v>
      </c>
      <c r="B410" s="7">
        <v>43724</v>
      </c>
      <c r="C410" s="30">
        <v>0.32840625101144522</v>
      </c>
      <c r="D410" s="23">
        <v>0.34004664065179002</v>
      </c>
      <c r="E410" s="8">
        <v>30</v>
      </c>
      <c r="F410" s="9">
        <v>0.5</v>
      </c>
      <c r="G410" s="10">
        <v>1</v>
      </c>
      <c r="H410" s="10">
        <v>1</v>
      </c>
      <c r="I410" s="10">
        <v>10925</v>
      </c>
    </row>
    <row r="411" spans="1:9" x14ac:dyDescent="0.4">
      <c r="A411" s="10">
        <v>737684</v>
      </c>
      <c r="B411" s="7">
        <v>43724</v>
      </c>
      <c r="C411" s="30">
        <v>1.2149375665082838</v>
      </c>
      <c r="D411" s="23">
        <v>1.312392229176421</v>
      </c>
      <c r="E411" s="8">
        <v>30</v>
      </c>
      <c r="F411" s="9">
        <v>0.5</v>
      </c>
      <c r="G411" s="10">
        <v>2</v>
      </c>
      <c r="H411" s="10">
        <v>3</v>
      </c>
      <c r="I411" s="10">
        <v>10926</v>
      </c>
    </row>
    <row r="412" spans="1:9" x14ac:dyDescent="0.4">
      <c r="A412" s="10">
        <v>737684</v>
      </c>
      <c r="B412" s="7">
        <v>43724</v>
      </c>
      <c r="C412" s="30">
        <v>1.615693762093537</v>
      </c>
      <c r="D412" s="23">
        <v>1.6684321659536236</v>
      </c>
      <c r="E412" s="8">
        <v>30</v>
      </c>
      <c r="F412" s="9">
        <v>0.5</v>
      </c>
      <c r="G412" s="10">
        <v>3</v>
      </c>
      <c r="H412" s="10">
        <v>6</v>
      </c>
      <c r="I412" s="10">
        <v>10927</v>
      </c>
    </row>
    <row r="413" spans="1:9" x14ac:dyDescent="0.4">
      <c r="A413" s="10">
        <v>737684</v>
      </c>
      <c r="B413" s="7">
        <v>43724</v>
      </c>
      <c r="C413" s="30">
        <v>1.9638687442404312</v>
      </c>
      <c r="D413" s="23">
        <v>2.0863895460575073</v>
      </c>
      <c r="E413" s="8">
        <v>30</v>
      </c>
      <c r="F413" s="9">
        <v>0.5</v>
      </c>
      <c r="G413" s="10">
        <v>4</v>
      </c>
      <c r="H413" s="10">
        <v>9</v>
      </c>
      <c r="I413" s="10">
        <v>10928</v>
      </c>
    </row>
    <row r="414" spans="1:9" x14ac:dyDescent="0.4">
      <c r="A414" s="10">
        <v>737684</v>
      </c>
      <c r="B414" s="7">
        <v>43724</v>
      </c>
      <c r="C414" s="30">
        <v>1.7073779460386307</v>
      </c>
      <c r="D414" s="23">
        <v>1.8804132161487186</v>
      </c>
      <c r="E414" s="8">
        <v>30</v>
      </c>
      <c r="F414" s="9">
        <v>0.5</v>
      </c>
      <c r="G414" s="10">
        <v>5</v>
      </c>
      <c r="H414" s="10">
        <v>6</v>
      </c>
      <c r="I414" s="10">
        <v>10929</v>
      </c>
    </row>
    <row r="415" spans="1:9" x14ac:dyDescent="0.4">
      <c r="A415" s="10">
        <v>737684</v>
      </c>
      <c r="B415" s="7">
        <v>43724</v>
      </c>
      <c r="C415" s="30">
        <v>0.67343405727714289</v>
      </c>
      <c r="D415" s="23">
        <v>0.71123020605180531</v>
      </c>
      <c r="E415" s="8">
        <v>30</v>
      </c>
      <c r="F415" s="9">
        <v>0.5</v>
      </c>
      <c r="G415" s="10">
        <v>6</v>
      </c>
      <c r="H415" s="10">
        <v>3</v>
      </c>
      <c r="I415" s="10">
        <v>10930</v>
      </c>
    </row>
    <row r="416" spans="1:9" x14ac:dyDescent="0.4">
      <c r="A416" s="10">
        <v>737684</v>
      </c>
      <c r="B416" s="7">
        <v>43724</v>
      </c>
      <c r="C416" s="30">
        <v>0.32650581415472696</v>
      </c>
      <c r="D416" s="23">
        <v>0.35651619668547468</v>
      </c>
      <c r="E416" s="8">
        <v>30</v>
      </c>
      <c r="F416" s="9">
        <v>0.5</v>
      </c>
      <c r="G416" s="10">
        <v>7</v>
      </c>
      <c r="H416" s="10">
        <v>1</v>
      </c>
      <c r="I416" s="10">
        <v>10931</v>
      </c>
    </row>
    <row r="417" spans="1:9" x14ac:dyDescent="0.4">
      <c r="A417" s="10">
        <v>737684</v>
      </c>
      <c r="B417" s="7">
        <v>43724</v>
      </c>
      <c r="C417" s="30">
        <v>1.2863631671216349</v>
      </c>
      <c r="D417" s="23">
        <v>1.4596224270560676</v>
      </c>
      <c r="E417" s="8">
        <v>30</v>
      </c>
      <c r="F417" s="9">
        <v>0.5</v>
      </c>
      <c r="G417" s="10">
        <v>8</v>
      </c>
      <c r="H417" s="10">
        <v>9</v>
      </c>
      <c r="I417" s="10">
        <v>10932</v>
      </c>
    </row>
    <row r="418" spans="1:9" x14ac:dyDescent="0.4">
      <c r="A418" s="10">
        <v>737684</v>
      </c>
      <c r="B418" s="7">
        <v>43724</v>
      </c>
      <c r="C418" s="30">
        <v>0.60158867344407407</v>
      </c>
      <c r="D418" s="23">
        <v>0.65409584888382832</v>
      </c>
      <c r="E418" s="8">
        <v>30</v>
      </c>
      <c r="F418" s="9">
        <v>0.5</v>
      </c>
      <c r="G418" s="10">
        <v>9</v>
      </c>
      <c r="H418" s="10">
        <v>6</v>
      </c>
      <c r="I418" s="10">
        <v>10933</v>
      </c>
    </row>
    <row r="419" spans="1:9" x14ac:dyDescent="0.4">
      <c r="A419" s="10">
        <v>737684</v>
      </c>
      <c r="B419" s="7">
        <v>43724</v>
      </c>
      <c r="C419" s="30">
        <v>2.3630751628421223</v>
      </c>
      <c r="D419" s="23">
        <v>2.3034231538721914</v>
      </c>
      <c r="E419" s="8">
        <v>30</v>
      </c>
      <c r="F419" s="9">
        <v>0.5</v>
      </c>
      <c r="G419" s="10">
        <v>10</v>
      </c>
      <c r="H419" s="10">
        <v>9</v>
      </c>
      <c r="I419" s="10">
        <v>10934</v>
      </c>
    </row>
    <row r="420" spans="1:9" x14ac:dyDescent="0.4">
      <c r="A420" s="10">
        <v>737684</v>
      </c>
      <c r="B420" s="7">
        <v>43724</v>
      </c>
      <c r="C420" s="30">
        <v>0.32977019933953067</v>
      </c>
      <c r="D420" s="23">
        <v>0.35669043205647755</v>
      </c>
      <c r="E420" s="8">
        <v>30</v>
      </c>
      <c r="F420" s="9">
        <v>0.5</v>
      </c>
      <c r="G420" s="10">
        <v>11</v>
      </c>
      <c r="H420" s="10">
        <v>1</v>
      </c>
      <c r="I420" s="10">
        <v>10935</v>
      </c>
    </row>
    <row r="421" spans="1:9" x14ac:dyDescent="0.4">
      <c r="A421" s="10">
        <v>737684</v>
      </c>
      <c r="B421" s="7">
        <v>43724</v>
      </c>
      <c r="C421" s="30">
        <v>0.70989658859065941</v>
      </c>
      <c r="D421" s="23">
        <v>0.74797527662245811</v>
      </c>
      <c r="E421" s="8">
        <v>30</v>
      </c>
      <c r="F421" s="9">
        <v>0.5</v>
      </c>
      <c r="G421" s="10">
        <v>12</v>
      </c>
      <c r="H421" s="10">
        <v>3</v>
      </c>
      <c r="I421" s="10">
        <v>10936</v>
      </c>
    </row>
    <row r="422" spans="1:9" x14ac:dyDescent="0.4">
      <c r="A422" s="10">
        <v>737684</v>
      </c>
      <c r="B422" s="7">
        <v>43724</v>
      </c>
      <c r="C422" s="30">
        <v>0.33515138331871397</v>
      </c>
      <c r="D422" s="23">
        <v>0.35757425085702266</v>
      </c>
      <c r="E422" s="8">
        <v>45</v>
      </c>
      <c r="F422" s="9">
        <v>0.75</v>
      </c>
      <c r="G422" s="10">
        <v>1</v>
      </c>
      <c r="H422" s="10">
        <v>1</v>
      </c>
      <c r="I422" s="10">
        <v>10937</v>
      </c>
    </row>
    <row r="423" spans="1:9" x14ac:dyDescent="0.4">
      <c r="A423" s="10">
        <v>737684</v>
      </c>
      <c r="B423" s="7">
        <v>43724</v>
      </c>
      <c r="C423" s="30">
        <v>1.6192103567537821</v>
      </c>
      <c r="D423" s="23">
        <v>1.8285381578230608</v>
      </c>
      <c r="E423" s="8">
        <v>45</v>
      </c>
      <c r="F423" s="9">
        <v>0.75</v>
      </c>
      <c r="G423" s="10">
        <v>2</v>
      </c>
      <c r="H423" s="10">
        <v>3</v>
      </c>
      <c r="I423" s="10">
        <v>10938</v>
      </c>
    </row>
    <row r="424" spans="1:9" x14ac:dyDescent="0.4">
      <c r="A424" s="10">
        <v>737684</v>
      </c>
      <c r="B424" s="7">
        <v>43724</v>
      </c>
      <c r="C424" s="30">
        <v>2.0890501153059935</v>
      </c>
      <c r="D424" s="23">
        <v>2.1761580720054057</v>
      </c>
      <c r="E424" s="8">
        <v>45</v>
      </c>
      <c r="F424" s="9">
        <v>0.75</v>
      </c>
      <c r="G424" s="10">
        <v>3</v>
      </c>
      <c r="H424" s="10">
        <v>6</v>
      </c>
      <c r="I424" s="10">
        <v>10939</v>
      </c>
    </row>
    <row r="425" spans="1:9" x14ac:dyDescent="0.4">
      <c r="A425" s="10">
        <v>737684</v>
      </c>
      <c r="B425" s="7">
        <v>43724</v>
      </c>
      <c r="C425" s="30">
        <v>2.8375193522759981</v>
      </c>
      <c r="D425" s="23">
        <v>3.0349210904662267</v>
      </c>
      <c r="E425" s="8">
        <v>45</v>
      </c>
      <c r="F425" s="9">
        <v>0.75</v>
      </c>
      <c r="G425" s="10">
        <v>4</v>
      </c>
      <c r="H425" s="10">
        <v>9</v>
      </c>
      <c r="I425" s="10">
        <v>10940</v>
      </c>
    </row>
    <row r="426" spans="1:9" x14ac:dyDescent="0.4">
      <c r="A426" s="10">
        <v>737684</v>
      </c>
      <c r="B426" s="7">
        <v>43724</v>
      </c>
      <c r="C426" s="30">
        <v>2.2184349970460273</v>
      </c>
      <c r="D426" s="23">
        <v>2.3093950797785792</v>
      </c>
      <c r="E426" s="8">
        <v>45</v>
      </c>
      <c r="F426" s="9">
        <v>0.75</v>
      </c>
      <c r="G426" s="10">
        <v>5</v>
      </c>
      <c r="H426" s="10">
        <v>6</v>
      </c>
      <c r="I426" s="10">
        <v>10941</v>
      </c>
    </row>
    <row r="427" spans="1:9" x14ac:dyDescent="0.4">
      <c r="A427" s="10">
        <v>737684</v>
      </c>
      <c r="B427" s="7">
        <v>43724</v>
      </c>
      <c r="C427" s="30">
        <v>0.80296306610802959</v>
      </c>
      <c r="D427" s="23">
        <v>0.79559129827366637</v>
      </c>
      <c r="E427" s="8">
        <v>45</v>
      </c>
      <c r="F427" s="9">
        <v>0.75</v>
      </c>
      <c r="G427" s="10">
        <v>6</v>
      </c>
      <c r="H427" s="10">
        <v>3</v>
      </c>
      <c r="I427" s="10">
        <v>10942</v>
      </c>
    </row>
    <row r="428" spans="1:9" x14ac:dyDescent="0.4">
      <c r="A428" s="10">
        <v>737684</v>
      </c>
      <c r="B428" s="7">
        <v>43724</v>
      </c>
      <c r="C428" s="30">
        <v>0.3341445817565204</v>
      </c>
      <c r="D428" s="23">
        <v>0.36100267121127821</v>
      </c>
      <c r="E428" s="8">
        <v>45</v>
      </c>
      <c r="F428" s="9">
        <v>0.75</v>
      </c>
      <c r="G428" s="10">
        <v>7</v>
      </c>
      <c r="H428" s="10">
        <v>1</v>
      </c>
      <c r="I428" s="10">
        <v>10943</v>
      </c>
    </row>
    <row r="429" spans="1:9" x14ac:dyDescent="0.4">
      <c r="A429" s="10">
        <v>737684</v>
      </c>
      <c r="B429" s="7">
        <v>43724</v>
      </c>
      <c r="C429" s="30">
        <v>1.9512918422115597</v>
      </c>
      <c r="D429" s="23">
        <v>1.9805253920854045</v>
      </c>
      <c r="E429" s="8">
        <v>45</v>
      </c>
      <c r="F429" s="9">
        <v>0.75</v>
      </c>
      <c r="G429" s="10">
        <v>8</v>
      </c>
      <c r="H429" s="10">
        <v>9</v>
      </c>
      <c r="I429" s="10">
        <v>10944</v>
      </c>
    </row>
    <row r="430" spans="1:9" x14ac:dyDescent="0.4">
      <c r="A430" s="10">
        <v>737684</v>
      </c>
      <c r="B430" s="7">
        <v>43724</v>
      </c>
      <c r="C430" s="30">
        <v>0.69878156700506122</v>
      </c>
      <c r="D430" s="23">
        <v>0.73512452117952043</v>
      </c>
      <c r="E430" s="8">
        <v>45</v>
      </c>
      <c r="F430" s="9">
        <v>0.75</v>
      </c>
      <c r="G430" s="10">
        <v>9</v>
      </c>
      <c r="H430" s="10">
        <v>6</v>
      </c>
      <c r="I430" s="10">
        <v>10945</v>
      </c>
    </row>
    <row r="431" spans="1:9" x14ac:dyDescent="0.4">
      <c r="A431" s="10">
        <v>737684</v>
      </c>
      <c r="B431" s="7">
        <v>43724</v>
      </c>
      <c r="C431" s="30">
        <v>3.2911677051612713</v>
      </c>
      <c r="D431" s="23">
        <v>3.5988060598583318</v>
      </c>
      <c r="E431" s="8">
        <v>45</v>
      </c>
      <c r="F431" s="9">
        <v>0.75</v>
      </c>
      <c r="G431" s="10">
        <v>10</v>
      </c>
      <c r="H431" s="10">
        <v>9</v>
      </c>
      <c r="I431" s="10">
        <v>10946</v>
      </c>
    </row>
    <row r="432" spans="1:9" x14ac:dyDescent="0.4">
      <c r="A432" s="10">
        <v>737684</v>
      </c>
      <c r="B432" s="7">
        <v>43724</v>
      </c>
      <c r="C432" s="30">
        <v>0.32382356091258691</v>
      </c>
      <c r="D432" s="23">
        <v>0.35957960847274345</v>
      </c>
      <c r="E432" s="8">
        <v>45</v>
      </c>
      <c r="F432" s="9">
        <v>0.75</v>
      </c>
      <c r="G432" s="10">
        <v>11</v>
      </c>
      <c r="H432" s="10">
        <v>1</v>
      </c>
      <c r="I432" s="10">
        <v>10947</v>
      </c>
    </row>
    <row r="433" spans="1:9" s="18" customFormat="1" ht="15" thickBot="1" x14ac:dyDescent="0.45">
      <c r="A433" s="14">
        <v>737684</v>
      </c>
      <c r="B433" s="15">
        <v>43724</v>
      </c>
      <c r="C433" s="31">
        <v>0.6398234193572101</v>
      </c>
      <c r="D433" s="24">
        <v>0.62751558503735061</v>
      </c>
      <c r="E433" s="16">
        <v>45</v>
      </c>
      <c r="F433" s="17">
        <v>0.75</v>
      </c>
      <c r="G433" s="14">
        <v>12</v>
      </c>
      <c r="H433" s="14">
        <v>3</v>
      </c>
      <c r="I433" s="14">
        <v>10948</v>
      </c>
    </row>
    <row r="434" spans="1:9" x14ac:dyDescent="0.4">
      <c r="B434" s="19"/>
      <c r="C434" s="30"/>
      <c r="D434" s="37"/>
      <c r="E434" s="8"/>
      <c r="F434" s="9"/>
      <c r="G434" s="10"/>
      <c r="H434" s="10"/>
      <c r="I434" s="10"/>
    </row>
    <row r="435" spans="1:9" x14ac:dyDescent="0.4">
      <c r="B435" s="19"/>
      <c r="C435" s="30"/>
      <c r="D435" s="37"/>
      <c r="E435" s="8"/>
      <c r="F435" s="9"/>
      <c r="G435" s="10"/>
      <c r="H435" s="10"/>
      <c r="I435" s="10"/>
    </row>
    <row r="436" spans="1:9" x14ac:dyDescent="0.4">
      <c r="B436" s="19"/>
      <c r="C436" s="30"/>
      <c r="D436" s="37"/>
      <c r="E436" s="8"/>
      <c r="F436" s="9"/>
      <c r="G436" s="10"/>
      <c r="H436" s="10"/>
      <c r="I436" s="10"/>
    </row>
    <row r="437" spans="1:9" x14ac:dyDescent="0.4">
      <c r="B437" s="19"/>
      <c r="C437" s="30"/>
      <c r="D437" s="37"/>
      <c r="E437" s="8"/>
      <c r="F437" s="9"/>
      <c r="G437" s="10"/>
      <c r="H437" s="10"/>
      <c r="I437" s="10"/>
    </row>
    <row r="438" spans="1:9" x14ac:dyDescent="0.4">
      <c r="B438" s="19"/>
      <c r="C438" s="30"/>
      <c r="D438" s="37"/>
      <c r="E438" s="8"/>
      <c r="F438" s="9"/>
      <c r="G438" s="10"/>
      <c r="H438" s="10"/>
      <c r="I438" s="10"/>
    </row>
    <row r="439" spans="1:9" x14ac:dyDescent="0.4">
      <c r="B439" s="19"/>
      <c r="C439" s="30"/>
      <c r="D439" s="37"/>
      <c r="E439" s="8"/>
      <c r="F439" s="9"/>
      <c r="G439" s="10"/>
      <c r="H439" s="10"/>
      <c r="I439" s="10"/>
    </row>
    <row r="440" spans="1:9" x14ac:dyDescent="0.4">
      <c r="A440" s="6"/>
      <c r="D440" s="26"/>
    </row>
    <row r="441" spans="1:9" x14ac:dyDescent="0.4">
      <c r="A441" s="6"/>
      <c r="D441" s="26"/>
    </row>
    <row r="442" spans="1:9" x14ac:dyDescent="0.4">
      <c r="A442" s="6"/>
      <c r="D442" s="26"/>
    </row>
    <row r="443" spans="1:9" x14ac:dyDescent="0.4">
      <c r="A443" s="6"/>
      <c r="D443" s="26"/>
    </row>
    <row r="444" spans="1:9" x14ac:dyDescent="0.4">
      <c r="A444" s="6"/>
      <c r="D444" s="26"/>
    </row>
    <row r="445" spans="1:9" x14ac:dyDescent="0.4">
      <c r="A445" s="6"/>
      <c r="D445" s="26"/>
    </row>
    <row r="446" spans="1:9" x14ac:dyDescent="0.4">
      <c r="A446" s="6"/>
      <c r="D446" s="26"/>
    </row>
    <row r="447" spans="1:9" x14ac:dyDescent="0.4">
      <c r="A447" s="6"/>
      <c r="D447" s="26"/>
    </row>
    <row r="448" spans="1:9" x14ac:dyDescent="0.4">
      <c r="A448" s="6"/>
      <c r="D448" s="26"/>
    </row>
    <row r="449" spans="3:5" s="6" customFormat="1" x14ac:dyDescent="0.4">
      <c r="C449" s="33"/>
      <c r="D449" s="26"/>
      <c r="E449" s="21"/>
    </row>
    <row r="450" spans="3:5" s="6" customFormat="1" x14ac:dyDescent="0.4">
      <c r="C450" s="33"/>
      <c r="D450" s="26"/>
      <c r="E450" s="21"/>
    </row>
    <row r="451" spans="3:5" s="6" customFormat="1" x14ac:dyDescent="0.4">
      <c r="C451" s="33"/>
      <c r="D451" s="26"/>
      <c r="E451" s="21"/>
    </row>
    <row r="452" spans="3:5" s="6" customFormat="1" x14ac:dyDescent="0.4">
      <c r="C452" s="33"/>
      <c r="D452" s="26"/>
      <c r="E452" s="21"/>
    </row>
    <row r="453" spans="3:5" s="6" customFormat="1" x14ac:dyDescent="0.4">
      <c r="C453" s="33"/>
      <c r="D453" s="26"/>
      <c r="E453" s="21"/>
    </row>
    <row r="454" spans="3:5" s="6" customFormat="1" x14ac:dyDescent="0.4">
      <c r="C454" s="33"/>
      <c r="D454" s="26"/>
      <c r="E454" s="21"/>
    </row>
    <row r="455" spans="3:5" s="6" customFormat="1" x14ac:dyDescent="0.4">
      <c r="C455" s="33"/>
      <c r="D455" s="26"/>
      <c r="E455" s="21"/>
    </row>
    <row r="456" spans="3:5" s="6" customFormat="1" x14ac:dyDescent="0.4">
      <c r="C456" s="33"/>
      <c r="D456" s="26"/>
      <c r="E456" s="21"/>
    </row>
    <row r="457" spans="3:5" s="6" customFormat="1" x14ac:dyDescent="0.4">
      <c r="C457" s="33"/>
      <c r="D457" s="26"/>
      <c r="E457" s="21"/>
    </row>
    <row r="458" spans="3:5" s="6" customFormat="1" x14ac:dyDescent="0.4">
      <c r="C458" s="33"/>
      <c r="D458" s="26"/>
      <c r="E458" s="21"/>
    </row>
    <row r="459" spans="3:5" s="6" customFormat="1" x14ac:dyDescent="0.4">
      <c r="C459" s="33"/>
      <c r="D459" s="26"/>
      <c r="E459" s="21"/>
    </row>
    <row r="460" spans="3:5" s="6" customFormat="1" x14ac:dyDescent="0.4">
      <c r="C460" s="33"/>
      <c r="D460" s="26"/>
      <c r="E460" s="21"/>
    </row>
    <row r="461" spans="3:5" s="6" customFormat="1" x14ac:dyDescent="0.4">
      <c r="C461" s="33"/>
      <c r="D461" s="26"/>
      <c r="E461" s="21"/>
    </row>
    <row r="462" spans="3:5" s="6" customFormat="1" x14ac:dyDescent="0.4">
      <c r="C462" s="33"/>
      <c r="D462" s="26"/>
      <c r="E462" s="21"/>
    </row>
    <row r="463" spans="3:5" s="6" customFormat="1" x14ac:dyDescent="0.4">
      <c r="C463" s="33"/>
      <c r="D463" s="26"/>
      <c r="E463" s="21"/>
    </row>
    <row r="464" spans="3:5" s="6" customFormat="1" x14ac:dyDescent="0.4">
      <c r="C464" s="33"/>
      <c r="D464" s="26"/>
      <c r="E464" s="21"/>
    </row>
    <row r="465" spans="5:7" x14ac:dyDescent="0.4">
      <c r="E465" s="8"/>
      <c r="F465" s="10"/>
      <c r="G465" s="10"/>
    </row>
    <row r="466" spans="5:7" x14ac:dyDescent="0.4">
      <c r="E466" s="8"/>
      <c r="F466" s="10"/>
      <c r="G466" s="10"/>
    </row>
    <row r="467" spans="5:7" x14ac:dyDescent="0.4">
      <c r="E467" s="8"/>
      <c r="F467" s="10"/>
      <c r="G467" s="10"/>
    </row>
    <row r="468" spans="5:7" x14ac:dyDescent="0.4">
      <c r="E468" s="8"/>
      <c r="F468" s="10"/>
      <c r="G468" s="10"/>
    </row>
    <row r="469" spans="5:7" x14ac:dyDescent="0.4">
      <c r="E469" s="8"/>
      <c r="F469" s="10"/>
      <c r="G469" s="10"/>
    </row>
    <row r="470" spans="5:7" x14ac:dyDescent="0.4">
      <c r="E470" s="8"/>
      <c r="F470" s="10"/>
      <c r="G470" s="10"/>
    </row>
    <row r="471" spans="5:7" x14ac:dyDescent="0.4">
      <c r="E471" s="8"/>
      <c r="F471" s="10"/>
      <c r="G471" s="10"/>
    </row>
    <row r="472" spans="5:7" x14ac:dyDescent="0.4">
      <c r="E472" s="8"/>
      <c r="F472" s="10"/>
      <c r="G472" s="10"/>
    </row>
    <row r="473" spans="5:7" x14ac:dyDescent="0.4">
      <c r="E473" s="8"/>
      <c r="F473" s="10"/>
      <c r="G473" s="10"/>
    </row>
    <row r="474" spans="5:7" x14ac:dyDescent="0.4">
      <c r="E474" s="8"/>
      <c r="F474" s="10"/>
      <c r="G474" s="10"/>
    </row>
    <row r="475" spans="5:7" x14ac:dyDescent="0.4">
      <c r="E475" s="8"/>
      <c r="F475" s="10"/>
      <c r="G475" s="10"/>
    </row>
    <row r="476" spans="5:7" x14ac:dyDescent="0.4">
      <c r="E476" s="8"/>
      <c r="F476" s="10"/>
      <c r="G476" s="10"/>
    </row>
    <row r="477" spans="5:7" x14ac:dyDescent="0.4">
      <c r="E477" s="8"/>
      <c r="F477" s="10"/>
      <c r="G477" s="10"/>
    </row>
    <row r="478" spans="5:7" x14ac:dyDescent="0.4">
      <c r="E478" s="8"/>
      <c r="F478" s="10"/>
      <c r="G478" s="10"/>
    </row>
    <row r="479" spans="5:7" x14ac:dyDescent="0.4">
      <c r="E479" s="8"/>
      <c r="F479" s="10"/>
      <c r="G479" s="10"/>
    </row>
    <row r="480" spans="5:7" x14ac:dyDescent="0.4">
      <c r="E480" s="8"/>
      <c r="F480" s="10"/>
      <c r="G480" s="10"/>
    </row>
    <row r="481" spans="5:7" x14ac:dyDescent="0.4">
      <c r="E481" s="8"/>
      <c r="F481" s="10"/>
      <c r="G481" s="10"/>
    </row>
    <row r="482" spans="5:7" x14ac:dyDescent="0.4">
      <c r="E482" s="8"/>
      <c r="F482" s="10"/>
      <c r="G482" s="10"/>
    </row>
    <row r="483" spans="5:7" x14ac:dyDescent="0.4">
      <c r="E483" s="8"/>
      <c r="F483" s="10"/>
      <c r="G483" s="10"/>
    </row>
    <row r="484" spans="5:7" x14ac:dyDescent="0.4">
      <c r="E484" s="8"/>
      <c r="F484" s="10"/>
      <c r="G484" s="10"/>
    </row>
    <row r="485" spans="5:7" x14ac:dyDescent="0.4">
      <c r="E485" s="8"/>
      <c r="F485" s="10"/>
      <c r="G485" s="10"/>
    </row>
    <row r="486" spans="5:7" x14ac:dyDescent="0.4">
      <c r="E486" s="8"/>
      <c r="F486" s="10"/>
      <c r="G486" s="10"/>
    </row>
    <row r="487" spans="5:7" x14ac:dyDescent="0.4">
      <c r="E487" s="8"/>
      <c r="F487" s="10"/>
      <c r="G487" s="10"/>
    </row>
    <row r="488" spans="5:7" x14ac:dyDescent="0.4">
      <c r="E488" s="8"/>
      <c r="F488" s="10"/>
      <c r="G488" s="10"/>
    </row>
    <row r="489" spans="5:7" x14ac:dyDescent="0.4">
      <c r="E489" s="8"/>
      <c r="F489" s="10"/>
      <c r="G489" s="10"/>
    </row>
    <row r="490" spans="5:7" x14ac:dyDescent="0.4">
      <c r="E490" s="8"/>
      <c r="F490" s="10"/>
      <c r="G490" s="10"/>
    </row>
    <row r="491" spans="5:7" x14ac:dyDescent="0.4">
      <c r="E491" s="8"/>
      <c r="F491" s="10"/>
      <c r="G491" s="10"/>
    </row>
    <row r="492" spans="5:7" x14ac:dyDescent="0.4">
      <c r="E492" s="8"/>
      <c r="F492" s="10"/>
      <c r="G492" s="10"/>
    </row>
    <row r="493" spans="5:7" x14ac:dyDescent="0.4">
      <c r="E493" s="8"/>
      <c r="F493" s="10"/>
      <c r="G493" s="10"/>
    </row>
    <row r="494" spans="5:7" x14ac:dyDescent="0.4">
      <c r="E494" s="8"/>
      <c r="F494" s="10"/>
      <c r="G494" s="10"/>
    </row>
    <row r="495" spans="5:7" x14ac:dyDescent="0.4">
      <c r="E495" s="8"/>
      <c r="F495" s="10"/>
      <c r="G495" s="10"/>
    </row>
    <row r="496" spans="5:7" x14ac:dyDescent="0.4">
      <c r="E496" s="8"/>
      <c r="F496" s="10"/>
      <c r="G496" s="10"/>
    </row>
    <row r="497" spans="5:7" x14ac:dyDescent="0.4">
      <c r="E497" s="8"/>
      <c r="F497" s="10"/>
      <c r="G497" s="10"/>
    </row>
    <row r="498" spans="5:7" x14ac:dyDescent="0.4">
      <c r="E498" s="8"/>
      <c r="F498" s="10"/>
      <c r="G498" s="10"/>
    </row>
    <row r="499" spans="5:7" x14ac:dyDescent="0.4">
      <c r="E499" s="8"/>
      <c r="F499" s="10"/>
      <c r="G499" s="10"/>
    </row>
    <row r="500" spans="5:7" x14ac:dyDescent="0.4">
      <c r="E500" s="8"/>
      <c r="F500" s="10"/>
      <c r="G500" s="10"/>
    </row>
    <row r="501" spans="5:7" x14ac:dyDescent="0.4">
      <c r="E501" s="8"/>
      <c r="F501" s="10"/>
      <c r="G501" s="10"/>
    </row>
    <row r="502" spans="5:7" x14ac:dyDescent="0.4">
      <c r="E502" s="8"/>
      <c r="F502" s="10"/>
      <c r="G502" s="10"/>
    </row>
    <row r="503" spans="5:7" x14ac:dyDescent="0.4">
      <c r="E503" s="8"/>
      <c r="F503" s="10"/>
      <c r="G503" s="10"/>
    </row>
    <row r="504" spans="5:7" x14ac:dyDescent="0.4">
      <c r="E504" s="8"/>
      <c r="F504" s="10"/>
      <c r="G504" s="10"/>
    </row>
    <row r="505" spans="5:7" x14ac:dyDescent="0.4">
      <c r="E505" s="8"/>
      <c r="F505" s="10"/>
      <c r="G505" s="10"/>
    </row>
    <row r="506" spans="5:7" x14ac:dyDescent="0.4">
      <c r="E506" s="8"/>
      <c r="F506" s="10"/>
      <c r="G506" s="10"/>
    </row>
    <row r="507" spans="5:7" x14ac:dyDescent="0.4">
      <c r="E507" s="8"/>
      <c r="F507" s="10"/>
      <c r="G507" s="10"/>
    </row>
    <row r="508" spans="5:7" x14ac:dyDescent="0.4">
      <c r="E508" s="8"/>
      <c r="F508" s="10"/>
      <c r="G508" s="10"/>
    </row>
    <row r="509" spans="5:7" x14ac:dyDescent="0.4">
      <c r="E509" s="8"/>
      <c r="F509" s="10"/>
      <c r="G509" s="10"/>
    </row>
    <row r="510" spans="5:7" x14ac:dyDescent="0.4">
      <c r="E510" s="8"/>
      <c r="F510" s="10"/>
      <c r="G510" s="10"/>
    </row>
    <row r="511" spans="5:7" x14ac:dyDescent="0.4">
      <c r="E511" s="8"/>
      <c r="F511" s="10"/>
      <c r="G511" s="10"/>
    </row>
    <row r="512" spans="5:7" x14ac:dyDescent="0.4">
      <c r="E512" s="8"/>
      <c r="F512" s="10"/>
      <c r="G512" s="10"/>
    </row>
    <row r="513" spans="5:7" x14ac:dyDescent="0.4">
      <c r="E513" s="8"/>
      <c r="F513" s="10"/>
      <c r="G513" s="10"/>
    </row>
    <row r="514" spans="5:7" x14ac:dyDescent="0.4">
      <c r="E514" s="8"/>
      <c r="F514" s="10"/>
      <c r="G514" s="10"/>
    </row>
    <row r="515" spans="5:7" x14ac:dyDescent="0.4">
      <c r="E515" s="8"/>
      <c r="F515" s="10"/>
      <c r="G515" s="10"/>
    </row>
    <row r="516" spans="5:7" x14ac:dyDescent="0.4">
      <c r="E516" s="8"/>
      <c r="F516" s="10"/>
      <c r="G516" s="10"/>
    </row>
    <row r="517" spans="5:7" x14ac:dyDescent="0.4">
      <c r="E517" s="8"/>
      <c r="F517" s="10"/>
      <c r="G517" s="10"/>
    </row>
    <row r="518" spans="5:7" x14ac:dyDescent="0.4">
      <c r="E518" s="8"/>
      <c r="F518" s="10"/>
      <c r="G518" s="10"/>
    </row>
    <row r="519" spans="5:7" x14ac:dyDescent="0.4">
      <c r="E519" s="8"/>
      <c r="F519" s="10"/>
      <c r="G519" s="10"/>
    </row>
    <row r="520" spans="5:7" x14ac:dyDescent="0.4">
      <c r="E520" s="8"/>
      <c r="F520" s="10"/>
      <c r="G520" s="10"/>
    </row>
    <row r="521" spans="5:7" x14ac:dyDescent="0.4">
      <c r="E521" s="8"/>
      <c r="F521" s="10"/>
      <c r="G521" s="10"/>
    </row>
    <row r="522" spans="5:7" x14ac:dyDescent="0.4">
      <c r="E522" s="8"/>
      <c r="F522" s="10"/>
      <c r="G522" s="10"/>
    </row>
    <row r="523" spans="5:7" x14ac:dyDescent="0.4">
      <c r="E523" s="8"/>
      <c r="F523" s="10"/>
      <c r="G523" s="10"/>
    </row>
    <row r="524" spans="5:7" x14ac:dyDescent="0.4">
      <c r="E524" s="8"/>
      <c r="F524" s="10"/>
      <c r="G524" s="10"/>
    </row>
    <row r="525" spans="5:7" x14ac:dyDescent="0.4">
      <c r="E525" s="8"/>
      <c r="F525" s="10"/>
      <c r="G525" s="10"/>
    </row>
    <row r="526" spans="5:7" x14ac:dyDescent="0.4">
      <c r="E526" s="8"/>
      <c r="F526" s="10"/>
      <c r="G526" s="10"/>
    </row>
    <row r="527" spans="5:7" x14ac:dyDescent="0.4">
      <c r="E527" s="8"/>
      <c r="F527" s="10"/>
      <c r="G527" s="10"/>
    </row>
    <row r="528" spans="5:7" x14ac:dyDescent="0.4">
      <c r="E528" s="8"/>
      <c r="F528" s="10"/>
      <c r="G528" s="10"/>
    </row>
    <row r="529" spans="5:7" x14ac:dyDescent="0.4">
      <c r="E529" s="8"/>
      <c r="F529" s="10"/>
      <c r="G529" s="10"/>
    </row>
    <row r="530" spans="5:7" x14ac:dyDescent="0.4">
      <c r="E530" s="8"/>
      <c r="F530" s="10"/>
      <c r="G530" s="10"/>
    </row>
    <row r="531" spans="5:7" x14ac:dyDescent="0.4">
      <c r="E531" s="8"/>
      <c r="F531" s="10"/>
      <c r="G531" s="10"/>
    </row>
    <row r="532" spans="5:7" x14ac:dyDescent="0.4">
      <c r="E532" s="8"/>
      <c r="F532" s="10"/>
      <c r="G532" s="10"/>
    </row>
    <row r="533" spans="5:7" x14ac:dyDescent="0.4">
      <c r="E533" s="8"/>
      <c r="F533" s="10"/>
      <c r="G533" s="10"/>
    </row>
    <row r="534" spans="5:7" x14ac:dyDescent="0.4">
      <c r="E534" s="8"/>
      <c r="F534" s="10"/>
      <c r="G534" s="10"/>
    </row>
    <row r="535" spans="5:7" x14ac:dyDescent="0.4">
      <c r="E535" s="8"/>
      <c r="F535" s="10"/>
      <c r="G535" s="10"/>
    </row>
    <row r="536" spans="5:7" x14ac:dyDescent="0.4">
      <c r="E536" s="8"/>
      <c r="F536" s="10"/>
      <c r="G536" s="10"/>
    </row>
    <row r="537" spans="5:7" x14ac:dyDescent="0.4">
      <c r="E537" s="8"/>
      <c r="F537" s="10"/>
      <c r="G537" s="10"/>
    </row>
    <row r="538" spans="5:7" x14ac:dyDescent="0.4">
      <c r="E538" s="8"/>
      <c r="F538" s="10"/>
      <c r="G538" s="10"/>
    </row>
    <row r="539" spans="5:7" x14ac:dyDescent="0.4">
      <c r="E539" s="8"/>
      <c r="F539" s="10"/>
      <c r="G539" s="10"/>
    </row>
    <row r="540" spans="5:7" x14ac:dyDescent="0.4">
      <c r="E540" s="8"/>
      <c r="F540" s="10"/>
      <c r="G540" s="10"/>
    </row>
    <row r="541" spans="5:7" x14ac:dyDescent="0.4">
      <c r="E541" s="8"/>
      <c r="F541" s="10"/>
      <c r="G541" s="10"/>
    </row>
    <row r="542" spans="5:7" x14ac:dyDescent="0.4">
      <c r="E542" s="8"/>
      <c r="F542" s="10"/>
      <c r="G542" s="10"/>
    </row>
    <row r="543" spans="5:7" x14ac:dyDescent="0.4">
      <c r="E543" s="8"/>
      <c r="F543" s="10"/>
      <c r="G543" s="10"/>
    </row>
    <row r="544" spans="5:7" x14ac:dyDescent="0.4">
      <c r="E544" s="8"/>
      <c r="F544" s="10"/>
      <c r="G544" s="22"/>
    </row>
    <row r="545" spans="5:6" x14ac:dyDescent="0.4">
      <c r="E545" s="8"/>
      <c r="F545" s="10"/>
    </row>
    <row r="546" spans="5:6" x14ac:dyDescent="0.4">
      <c r="E546" s="8"/>
      <c r="F546" s="10"/>
    </row>
    <row r="547" spans="5:6" x14ac:dyDescent="0.4">
      <c r="E547" s="8"/>
      <c r="F547" s="10"/>
    </row>
    <row r="548" spans="5:6" x14ac:dyDescent="0.4">
      <c r="E548" s="8"/>
      <c r="F548" s="10"/>
    </row>
    <row r="549" spans="5:6" x14ac:dyDescent="0.4">
      <c r="E549" s="8"/>
      <c r="F549" s="10"/>
    </row>
    <row r="550" spans="5:6" x14ac:dyDescent="0.4">
      <c r="E550" s="8"/>
      <c r="F550" s="10"/>
    </row>
    <row r="551" spans="5:6" x14ac:dyDescent="0.4">
      <c r="E551" s="8"/>
      <c r="F551" s="10"/>
    </row>
    <row r="552" spans="5:6" x14ac:dyDescent="0.4">
      <c r="E552" s="8"/>
      <c r="F552" s="10"/>
    </row>
    <row r="553" spans="5:6" x14ac:dyDescent="0.4">
      <c r="E553" s="8"/>
      <c r="F553" s="10"/>
    </row>
    <row r="554" spans="5:6" x14ac:dyDescent="0.4">
      <c r="E554" s="8"/>
      <c r="F554" s="10"/>
    </row>
    <row r="555" spans="5:6" x14ac:dyDescent="0.4">
      <c r="E555" s="8"/>
      <c r="F555" s="10"/>
    </row>
    <row r="556" spans="5:6" x14ac:dyDescent="0.4">
      <c r="E556" s="8"/>
      <c r="F556" s="10"/>
    </row>
    <row r="557" spans="5:6" x14ac:dyDescent="0.4">
      <c r="E557" s="8"/>
      <c r="F557" s="10"/>
    </row>
    <row r="558" spans="5:6" x14ac:dyDescent="0.4">
      <c r="E558" s="8"/>
      <c r="F558" s="10"/>
    </row>
    <row r="559" spans="5:6" x14ac:dyDescent="0.4">
      <c r="E559" s="8"/>
      <c r="F559" s="10"/>
    </row>
    <row r="560" spans="5:6" x14ac:dyDescent="0.4">
      <c r="E560" s="8"/>
      <c r="F560" s="10"/>
    </row>
    <row r="561" spans="5:6" x14ac:dyDescent="0.4">
      <c r="E561" s="8"/>
      <c r="F561" s="10"/>
    </row>
    <row r="562" spans="5:6" x14ac:dyDescent="0.4">
      <c r="E562" s="8"/>
      <c r="F562" s="10"/>
    </row>
    <row r="563" spans="5:6" x14ac:dyDescent="0.4">
      <c r="E563" s="8"/>
      <c r="F563" s="10"/>
    </row>
    <row r="564" spans="5:6" x14ac:dyDescent="0.4">
      <c r="E564" s="8"/>
      <c r="F564" s="10"/>
    </row>
    <row r="565" spans="5:6" x14ac:dyDescent="0.4">
      <c r="E565" s="8"/>
      <c r="F565" s="10"/>
    </row>
    <row r="566" spans="5:6" x14ac:dyDescent="0.4">
      <c r="E566" s="8"/>
      <c r="F566" s="10"/>
    </row>
    <row r="567" spans="5:6" x14ac:dyDescent="0.4">
      <c r="E567" s="8"/>
      <c r="F567" s="10"/>
    </row>
    <row r="568" spans="5:6" x14ac:dyDescent="0.4">
      <c r="E568" s="8"/>
      <c r="F568" s="10"/>
    </row>
    <row r="569" spans="5:6" x14ac:dyDescent="0.4">
      <c r="E569" s="8"/>
      <c r="F569" s="10"/>
    </row>
    <row r="570" spans="5:6" x14ac:dyDescent="0.4">
      <c r="E570" s="8"/>
      <c r="F570" s="10"/>
    </row>
    <row r="571" spans="5:6" x14ac:dyDescent="0.4">
      <c r="E571" s="8"/>
      <c r="F571" s="10"/>
    </row>
    <row r="572" spans="5:6" x14ac:dyDescent="0.4">
      <c r="E572" s="8"/>
      <c r="F572" s="10"/>
    </row>
    <row r="573" spans="5:6" x14ac:dyDescent="0.4">
      <c r="E573" s="8"/>
      <c r="F573" s="10"/>
    </row>
    <row r="574" spans="5:6" x14ac:dyDescent="0.4">
      <c r="E574" s="8"/>
      <c r="F574" s="10"/>
    </row>
    <row r="575" spans="5:6" x14ac:dyDescent="0.4">
      <c r="E575" s="8"/>
      <c r="F575" s="10"/>
    </row>
    <row r="576" spans="5:6" x14ac:dyDescent="0.4">
      <c r="E576" s="8"/>
      <c r="F576" s="10"/>
    </row>
    <row r="577" spans="5:6" x14ac:dyDescent="0.4">
      <c r="E577" s="8"/>
      <c r="F577" s="10"/>
    </row>
    <row r="578" spans="5:6" x14ac:dyDescent="0.4">
      <c r="E578" s="8"/>
      <c r="F578" s="10"/>
    </row>
    <row r="579" spans="5:6" x14ac:dyDescent="0.4">
      <c r="E579" s="8"/>
      <c r="F579" s="10"/>
    </row>
    <row r="580" spans="5:6" x14ac:dyDescent="0.4">
      <c r="E580" s="8"/>
      <c r="F580" s="10"/>
    </row>
    <row r="581" spans="5:6" x14ac:dyDescent="0.4">
      <c r="E581" s="8"/>
      <c r="F581" s="10"/>
    </row>
    <row r="582" spans="5:6" x14ac:dyDescent="0.4">
      <c r="E582" s="8"/>
      <c r="F582" s="10"/>
    </row>
    <row r="583" spans="5:6" x14ac:dyDescent="0.4">
      <c r="E583" s="8"/>
      <c r="F583" s="10"/>
    </row>
    <row r="584" spans="5:6" x14ac:dyDescent="0.4">
      <c r="E584" s="8"/>
      <c r="F584" s="10"/>
    </row>
    <row r="585" spans="5:6" x14ac:dyDescent="0.4">
      <c r="E585" s="8"/>
      <c r="F585" s="10"/>
    </row>
    <row r="586" spans="5:6" x14ac:dyDescent="0.4">
      <c r="E586" s="8"/>
      <c r="F586" s="10"/>
    </row>
    <row r="587" spans="5:6" x14ac:dyDescent="0.4">
      <c r="E587" s="8"/>
      <c r="F587" s="10"/>
    </row>
    <row r="588" spans="5:6" x14ac:dyDescent="0.4">
      <c r="E588" s="8"/>
      <c r="F588" s="10"/>
    </row>
    <row r="589" spans="5:6" x14ac:dyDescent="0.4">
      <c r="E589" s="8"/>
      <c r="F589" s="10"/>
    </row>
    <row r="590" spans="5:6" x14ac:dyDescent="0.4">
      <c r="E590" s="8"/>
      <c r="F590" s="10"/>
    </row>
    <row r="591" spans="5:6" x14ac:dyDescent="0.4">
      <c r="E591" s="8"/>
      <c r="F591" s="10"/>
    </row>
    <row r="592" spans="5:6" x14ac:dyDescent="0.4">
      <c r="E592" s="8"/>
      <c r="F592" s="10"/>
    </row>
    <row r="593" spans="5:6" x14ac:dyDescent="0.4">
      <c r="E593" s="8"/>
      <c r="F593" s="10"/>
    </row>
    <row r="594" spans="5:6" x14ac:dyDescent="0.4">
      <c r="E594" s="8"/>
      <c r="F594" s="10"/>
    </row>
    <row r="595" spans="5:6" x14ac:dyDescent="0.4">
      <c r="E595" s="8"/>
      <c r="F595" s="10"/>
    </row>
    <row r="596" spans="5:6" x14ac:dyDescent="0.4">
      <c r="E596" s="8"/>
      <c r="F596" s="10"/>
    </row>
    <row r="597" spans="5:6" x14ac:dyDescent="0.4">
      <c r="E597" s="8"/>
      <c r="F597" s="10"/>
    </row>
    <row r="598" spans="5:6" x14ac:dyDescent="0.4">
      <c r="E598" s="8"/>
      <c r="F598" s="10"/>
    </row>
    <row r="599" spans="5:6" x14ac:dyDescent="0.4">
      <c r="E599" s="8"/>
      <c r="F599" s="10"/>
    </row>
    <row r="600" spans="5:6" x14ac:dyDescent="0.4">
      <c r="E600" s="8"/>
      <c r="F600" s="10"/>
    </row>
    <row r="601" spans="5:6" x14ac:dyDescent="0.4">
      <c r="E601" s="8"/>
      <c r="F601" s="10"/>
    </row>
    <row r="602" spans="5:6" x14ac:dyDescent="0.4">
      <c r="E602" s="8"/>
      <c r="F602" s="10"/>
    </row>
    <row r="603" spans="5:6" x14ac:dyDescent="0.4">
      <c r="E603" s="8"/>
      <c r="F603" s="10"/>
    </row>
    <row r="604" spans="5:6" x14ac:dyDescent="0.4">
      <c r="E604" s="8"/>
      <c r="F604" s="10"/>
    </row>
    <row r="605" spans="5:6" x14ac:dyDescent="0.4">
      <c r="E605" s="8"/>
      <c r="F605" s="10"/>
    </row>
    <row r="606" spans="5:6" x14ac:dyDescent="0.4">
      <c r="E606" s="8"/>
      <c r="F606" s="10"/>
    </row>
    <row r="607" spans="5:6" x14ac:dyDescent="0.4">
      <c r="E607" s="8"/>
      <c r="F607" s="10"/>
    </row>
    <row r="608" spans="5:6" x14ac:dyDescent="0.4">
      <c r="E608" s="8"/>
      <c r="F608" s="10"/>
    </row>
    <row r="609" spans="5:6" x14ac:dyDescent="0.4">
      <c r="E609" s="8"/>
      <c r="F609" s="10"/>
    </row>
    <row r="610" spans="5:6" x14ac:dyDescent="0.4">
      <c r="E610" s="8"/>
      <c r="F610" s="10"/>
    </row>
    <row r="611" spans="5:6" x14ac:dyDescent="0.4">
      <c r="E611" s="8"/>
      <c r="F611" s="10"/>
    </row>
    <row r="612" spans="5:6" x14ac:dyDescent="0.4">
      <c r="E612" s="8"/>
      <c r="F612" s="10"/>
    </row>
    <row r="613" spans="5:6" x14ac:dyDescent="0.4">
      <c r="E613" s="8"/>
      <c r="F613" s="10"/>
    </row>
    <row r="614" spans="5:6" x14ac:dyDescent="0.4">
      <c r="E614" s="8"/>
      <c r="F614" s="10"/>
    </row>
    <row r="615" spans="5:6" x14ac:dyDescent="0.4">
      <c r="E615" s="8"/>
      <c r="F615" s="10"/>
    </row>
    <row r="616" spans="5:6" x14ac:dyDescent="0.4">
      <c r="E616" s="8"/>
      <c r="F616" s="10"/>
    </row>
    <row r="617" spans="5:6" x14ac:dyDescent="0.4">
      <c r="E617" s="8"/>
      <c r="F617" s="10"/>
    </row>
    <row r="618" spans="5:6" x14ac:dyDescent="0.4">
      <c r="E618" s="8"/>
      <c r="F618" s="10"/>
    </row>
    <row r="619" spans="5:6" x14ac:dyDescent="0.4">
      <c r="E619" s="8"/>
      <c r="F619" s="10"/>
    </row>
    <row r="620" spans="5:6" x14ac:dyDescent="0.4">
      <c r="E620" s="8"/>
      <c r="F620" s="10"/>
    </row>
    <row r="621" spans="5:6" x14ac:dyDescent="0.4">
      <c r="E621" s="8"/>
      <c r="F621" s="10"/>
    </row>
    <row r="622" spans="5:6" x14ac:dyDescent="0.4">
      <c r="E622" s="8"/>
      <c r="F622" s="10"/>
    </row>
    <row r="623" spans="5:6" x14ac:dyDescent="0.4">
      <c r="E623" s="8"/>
      <c r="F623" s="10"/>
    </row>
    <row r="624" spans="5:6" x14ac:dyDescent="0.4">
      <c r="E624" s="8"/>
      <c r="F624" s="10"/>
    </row>
    <row r="625" spans="5:6" x14ac:dyDescent="0.4">
      <c r="E625" s="8"/>
      <c r="F625" s="10"/>
    </row>
    <row r="626" spans="5:6" x14ac:dyDescent="0.4">
      <c r="E626" s="8"/>
      <c r="F626" s="10"/>
    </row>
    <row r="627" spans="5:6" x14ac:dyDescent="0.4">
      <c r="E627" s="8"/>
      <c r="F627" s="10"/>
    </row>
    <row r="628" spans="5:6" x14ac:dyDescent="0.4">
      <c r="E628" s="8"/>
      <c r="F628" s="10"/>
    </row>
    <row r="629" spans="5:6" x14ac:dyDescent="0.4">
      <c r="E629" s="8"/>
      <c r="F629" s="10"/>
    </row>
    <row r="630" spans="5:6" x14ac:dyDescent="0.4">
      <c r="E630" s="8"/>
      <c r="F630" s="10"/>
    </row>
    <row r="631" spans="5:6" x14ac:dyDescent="0.4">
      <c r="E631" s="8"/>
      <c r="F631" s="10"/>
    </row>
    <row r="632" spans="5:6" x14ac:dyDescent="0.4">
      <c r="E632" s="8"/>
      <c r="F632" s="10"/>
    </row>
    <row r="633" spans="5:6" x14ac:dyDescent="0.4">
      <c r="E633" s="8"/>
      <c r="F633" s="10"/>
    </row>
    <row r="634" spans="5:6" x14ac:dyDescent="0.4">
      <c r="E634" s="8"/>
      <c r="F634" s="10"/>
    </row>
    <row r="635" spans="5:6" x14ac:dyDescent="0.4">
      <c r="E635" s="8"/>
      <c r="F635" s="10"/>
    </row>
    <row r="636" spans="5:6" x14ac:dyDescent="0.4">
      <c r="E636" s="8"/>
      <c r="F636" s="10"/>
    </row>
    <row r="637" spans="5:6" x14ac:dyDescent="0.4">
      <c r="E637" s="8"/>
      <c r="F637" s="10"/>
    </row>
    <row r="638" spans="5:6" x14ac:dyDescent="0.4">
      <c r="E638" s="8"/>
      <c r="F638" s="10"/>
    </row>
    <row r="639" spans="5:6" x14ac:dyDescent="0.4">
      <c r="E639" s="8"/>
      <c r="F639" s="10"/>
    </row>
    <row r="640" spans="5:6" x14ac:dyDescent="0.4">
      <c r="E640" s="8"/>
      <c r="F640" s="10"/>
    </row>
    <row r="641" spans="5:6" x14ac:dyDescent="0.4">
      <c r="E641" s="8"/>
      <c r="F641" s="10"/>
    </row>
    <row r="642" spans="5:6" x14ac:dyDescent="0.4">
      <c r="E642" s="8"/>
      <c r="F642" s="10"/>
    </row>
    <row r="643" spans="5:6" x14ac:dyDescent="0.4">
      <c r="E643" s="8"/>
      <c r="F643" s="10"/>
    </row>
    <row r="644" spans="5:6" x14ac:dyDescent="0.4">
      <c r="E644" s="8"/>
      <c r="F644" s="10"/>
    </row>
    <row r="645" spans="5:6" x14ac:dyDescent="0.4">
      <c r="E645" s="8"/>
      <c r="F645" s="10"/>
    </row>
    <row r="646" spans="5:6" x14ac:dyDescent="0.4">
      <c r="E646" s="8"/>
      <c r="F646" s="10"/>
    </row>
    <row r="647" spans="5:6" x14ac:dyDescent="0.4">
      <c r="E647" s="8"/>
      <c r="F647" s="10"/>
    </row>
    <row r="648" spans="5:6" x14ac:dyDescent="0.4">
      <c r="E648" s="8"/>
      <c r="F648" s="10"/>
    </row>
    <row r="649" spans="5:6" x14ac:dyDescent="0.4">
      <c r="E649" s="8"/>
      <c r="F649" s="10"/>
    </row>
    <row r="650" spans="5:6" x14ac:dyDescent="0.4">
      <c r="E650" s="8"/>
      <c r="F650" s="10"/>
    </row>
    <row r="651" spans="5:6" x14ac:dyDescent="0.4">
      <c r="E651" s="8"/>
      <c r="F651" s="10"/>
    </row>
    <row r="652" spans="5:6" x14ac:dyDescent="0.4">
      <c r="E652" s="8"/>
      <c r="F652" s="10"/>
    </row>
    <row r="653" spans="5:6" x14ac:dyDescent="0.4">
      <c r="E653" s="8"/>
      <c r="F653" s="10"/>
    </row>
    <row r="654" spans="5:6" x14ac:dyDescent="0.4">
      <c r="E654" s="8"/>
      <c r="F654" s="10"/>
    </row>
    <row r="655" spans="5:6" x14ac:dyDescent="0.4">
      <c r="E655" s="8"/>
      <c r="F655" s="10"/>
    </row>
    <row r="656" spans="5:6" x14ac:dyDescent="0.4">
      <c r="E656" s="8"/>
      <c r="F656" s="10"/>
    </row>
    <row r="657" spans="5:6" x14ac:dyDescent="0.4">
      <c r="E657" s="8"/>
      <c r="F657" s="10"/>
    </row>
    <row r="658" spans="5:6" x14ac:dyDescent="0.4">
      <c r="E658" s="8"/>
      <c r="F658" s="10"/>
    </row>
    <row r="659" spans="5:6" x14ac:dyDescent="0.4">
      <c r="E659" s="8"/>
      <c r="F659" s="10"/>
    </row>
    <row r="660" spans="5:6" x14ac:dyDescent="0.4">
      <c r="E660" s="8"/>
      <c r="F660" s="10"/>
    </row>
    <row r="661" spans="5:6" x14ac:dyDescent="0.4">
      <c r="E661" s="8"/>
      <c r="F661" s="10"/>
    </row>
    <row r="662" spans="5:6" x14ac:dyDescent="0.4">
      <c r="E662" s="8"/>
      <c r="F662" s="10"/>
    </row>
    <row r="663" spans="5:6" x14ac:dyDescent="0.4">
      <c r="E663" s="8"/>
      <c r="F663" s="10"/>
    </row>
    <row r="664" spans="5:6" x14ac:dyDescent="0.4">
      <c r="E664" s="8"/>
      <c r="F664" s="10"/>
    </row>
    <row r="665" spans="5:6" x14ac:dyDescent="0.4">
      <c r="E665" s="8"/>
      <c r="F665" s="10"/>
    </row>
    <row r="666" spans="5:6" x14ac:dyDescent="0.4">
      <c r="E666" s="8"/>
      <c r="F666" s="10"/>
    </row>
    <row r="667" spans="5:6" x14ac:dyDescent="0.4">
      <c r="E667" s="8"/>
      <c r="F667" s="10"/>
    </row>
    <row r="668" spans="5:6" x14ac:dyDescent="0.4">
      <c r="E668" s="8"/>
      <c r="F668" s="10"/>
    </row>
    <row r="669" spans="5:6" x14ac:dyDescent="0.4">
      <c r="E669" s="8"/>
      <c r="F669" s="10"/>
    </row>
    <row r="670" spans="5:6" x14ac:dyDescent="0.4">
      <c r="E670" s="8"/>
      <c r="F670" s="10"/>
    </row>
    <row r="671" spans="5:6" x14ac:dyDescent="0.4">
      <c r="E671" s="8"/>
      <c r="F671" s="10"/>
    </row>
    <row r="672" spans="5:6" x14ac:dyDescent="0.4">
      <c r="E672" s="8"/>
      <c r="F672" s="10"/>
    </row>
    <row r="673" spans="5:6" x14ac:dyDescent="0.4">
      <c r="E673" s="8"/>
      <c r="F673" s="10"/>
    </row>
    <row r="674" spans="5:6" x14ac:dyDescent="0.4">
      <c r="E674" s="8"/>
      <c r="F674" s="10"/>
    </row>
    <row r="675" spans="5:6" x14ac:dyDescent="0.4">
      <c r="E675" s="8"/>
      <c r="F675" s="10"/>
    </row>
    <row r="676" spans="5:6" x14ac:dyDescent="0.4">
      <c r="E676" s="8"/>
      <c r="F676" s="10"/>
    </row>
    <row r="677" spans="5:6" x14ac:dyDescent="0.4">
      <c r="E677" s="8"/>
      <c r="F677" s="10"/>
    </row>
    <row r="678" spans="5:6" x14ac:dyDescent="0.4">
      <c r="E678" s="8"/>
      <c r="F678" s="10"/>
    </row>
    <row r="679" spans="5:6" x14ac:dyDescent="0.4">
      <c r="E679" s="8"/>
      <c r="F679" s="10"/>
    </row>
    <row r="680" spans="5:6" x14ac:dyDescent="0.4">
      <c r="E680" s="8"/>
      <c r="F680" s="10"/>
    </row>
    <row r="681" spans="5:6" x14ac:dyDescent="0.4">
      <c r="E681" s="8"/>
      <c r="F681" s="10"/>
    </row>
    <row r="682" spans="5:6" x14ac:dyDescent="0.4">
      <c r="E682" s="8"/>
      <c r="F682" s="10"/>
    </row>
    <row r="683" spans="5:6" x14ac:dyDescent="0.4">
      <c r="E683" s="8"/>
      <c r="F683" s="10"/>
    </row>
    <row r="684" spans="5:6" x14ac:dyDescent="0.4">
      <c r="E684" s="8"/>
      <c r="F684" s="10"/>
    </row>
    <row r="685" spans="5:6" x14ac:dyDescent="0.4">
      <c r="E685" s="8"/>
      <c r="F685" s="10"/>
    </row>
    <row r="686" spans="5:6" x14ac:dyDescent="0.4">
      <c r="E686" s="8"/>
      <c r="F686" s="10"/>
    </row>
    <row r="687" spans="5:6" x14ac:dyDescent="0.4">
      <c r="E687" s="8"/>
      <c r="F687" s="10"/>
    </row>
    <row r="688" spans="5:6" x14ac:dyDescent="0.4">
      <c r="E688" s="8"/>
      <c r="F688" s="10"/>
    </row>
    <row r="689" spans="5:6" x14ac:dyDescent="0.4">
      <c r="E689" s="8"/>
      <c r="F689" s="10"/>
    </row>
    <row r="690" spans="5:6" x14ac:dyDescent="0.4">
      <c r="E690" s="8"/>
      <c r="F690" s="10"/>
    </row>
    <row r="691" spans="5:6" x14ac:dyDescent="0.4">
      <c r="E691" s="8"/>
      <c r="F691" s="10"/>
    </row>
    <row r="692" spans="5:6" x14ac:dyDescent="0.4">
      <c r="E692" s="8"/>
      <c r="F692" s="10"/>
    </row>
    <row r="693" spans="5:6" x14ac:dyDescent="0.4">
      <c r="E693" s="8"/>
      <c r="F693" s="10"/>
    </row>
    <row r="694" spans="5:6" x14ac:dyDescent="0.4">
      <c r="E694" s="8"/>
      <c r="F694" s="10"/>
    </row>
    <row r="695" spans="5:6" x14ac:dyDescent="0.4">
      <c r="E695" s="8"/>
      <c r="F695" s="10"/>
    </row>
    <row r="696" spans="5:6" x14ac:dyDescent="0.4">
      <c r="E696" s="8"/>
      <c r="F696" s="10"/>
    </row>
    <row r="697" spans="5:6" x14ac:dyDescent="0.4">
      <c r="E697" s="8"/>
      <c r="F697" s="10"/>
    </row>
    <row r="698" spans="5:6" x14ac:dyDescent="0.4">
      <c r="E698" s="8"/>
      <c r="F698" s="10"/>
    </row>
    <row r="699" spans="5:6" x14ac:dyDescent="0.4">
      <c r="E699" s="8"/>
      <c r="F699" s="1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65"/>
  <sheetViews>
    <sheetView zoomScale="55" zoomScaleNormal="55" workbookViewId="0">
      <selection activeCell="O12" sqref="O12"/>
    </sheetView>
  </sheetViews>
  <sheetFormatPr defaultColWidth="11.07421875" defaultRowHeight="14.6" x14ac:dyDescent="0.4"/>
  <cols>
    <col min="2" max="2" width="13.23046875" customWidth="1"/>
    <col min="3" max="3" width="14.3046875" customWidth="1"/>
    <col min="4" max="4" width="14.23046875" customWidth="1"/>
    <col min="5" max="5" width="16.23046875" customWidth="1"/>
    <col min="6" max="6" width="13.23046875" customWidth="1"/>
    <col min="7" max="7" width="20.4609375" customWidth="1"/>
    <col min="8" max="8" width="13" customWidth="1"/>
    <col min="11" max="11" width="11.4609375" customWidth="1"/>
    <col min="12" max="12" width="16.53515625" customWidth="1"/>
    <col min="13" max="13" width="15.23046875" customWidth="1"/>
    <col min="14" max="14" width="13.53515625" customWidth="1"/>
    <col min="15" max="15" width="14" customWidth="1"/>
    <col min="16" max="16" width="21.07421875" customWidth="1"/>
    <col min="19" max="19" width="16.3046875" customWidth="1"/>
    <col min="20" max="20" width="15.53515625" customWidth="1"/>
    <col min="21" max="21" width="14" customWidth="1"/>
    <col min="22" max="22" width="15.4609375" customWidth="1"/>
    <col min="24" max="24" width="22.07421875" customWidth="1"/>
  </cols>
  <sheetData>
    <row r="1" spans="1:24" ht="29.6" thickBot="1" x14ac:dyDescent="0.45">
      <c r="A1" s="82" t="s">
        <v>85</v>
      </c>
      <c r="B1" s="131" t="s">
        <v>86</v>
      </c>
      <c r="C1" s="82" t="s">
        <v>87</v>
      </c>
      <c r="D1" s="83" t="s">
        <v>88</v>
      </c>
      <c r="E1" s="84" t="s">
        <v>89</v>
      </c>
      <c r="F1" s="85" t="s">
        <v>90</v>
      </c>
      <c r="G1" s="82" t="s">
        <v>91</v>
      </c>
      <c r="H1" s="86" t="s">
        <v>92</v>
      </c>
      <c r="I1" s="50"/>
      <c r="J1" s="82" t="s">
        <v>85</v>
      </c>
      <c r="K1" s="87" t="s">
        <v>93</v>
      </c>
      <c r="L1" s="135" t="s">
        <v>420</v>
      </c>
      <c r="M1" s="82" t="s">
        <v>87</v>
      </c>
      <c r="N1" s="84" t="s">
        <v>89</v>
      </c>
      <c r="O1" s="85" t="s">
        <v>90</v>
      </c>
      <c r="P1" s="82" t="s">
        <v>91</v>
      </c>
      <c r="Q1" s="50"/>
      <c r="R1" s="82" t="s">
        <v>85</v>
      </c>
      <c r="S1" s="87" t="s">
        <v>419</v>
      </c>
      <c r="T1" s="135" t="s">
        <v>420</v>
      </c>
      <c r="U1" s="82" t="s">
        <v>87</v>
      </c>
      <c r="V1" s="84" t="s">
        <v>89</v>
      </c>
      <c r="W1" s="85" t="s">
        <v>90</v>
      </c>
      <c r="X1" s="82" t="s">
        <v>91</v>
      </c>
    </row>
    <row r="2" spans="1:24" x14ac:dyDescent="0.4">
      <c r="A2" s="6" t="s">
        <v>60</v>
      </c>
      <c r="B2" s="132">
        <v>0.33795789135097593</v>
      </c>
      <c r="C2" s="88">
        <v>43718</v>
      </c>
      <c r="D2" s="89">
        <v>0</v>
      </c>
      <c r="E2" s="90">
        <v>1</v>
      </c>
      <c r="F2" s="90">
        <v>1</v>
      </c>
      <c r="G2" s="91" t="s">
        <v>95</v>
      </c>
      <c r="H2" s="90">
        <v>10101</v>
      </c>
      <c r="I2" s="6"/>
      <c r="J2" s="6" t="s">
        <v>60</v>
      </c>
      <c r="K2" s="92">
        <v>8.1085015635343457E-5</v>
      </c>
      <c r="L2" s="136">
        <v>8.0441483765221684E-4</v>
      </c>
      <c r="M2" s="93">
        <v>43718</v>
      </c>
      <c r="N2" s="90">
        <v>1</v>
      </c>
      <c r="O2" s="90">
        <v>1</v>
      </c>
      <c r="P2" s="91" t="s">
        <v>95</v>
      </c>
      <c r="Q2" s="6"/>
      <c r="R2" s="6" t="s">
        <v>60</v>
      </c>
      <c r="S2" s="94">
        <v>4.5357738608698831E-3</v>
      </c>
      <c r="T2" s="139">
        <v>4.4997756556248839E-2</v>
      </c>
      <c r="U2" s="93">
        <v>43718</v>
      </c>
      <c r="V2" s="90">
        <v>1</v>
      </c>
      <c r="W2" s="90">
        <v>1</v>
      </c>
      <c r="X2" s="91" t="s">
        <v>95</v>
      </c>
    </row>
    <row r="3" spans="1:24" x14ac:dyDescent="0.4">
      <c r="A3" s="6" t="s">
        <v>60</v>
      </c>
      <c r="B3" s="132">
        <v>0.33419982580566077</v>
      </c>
      <c r="C3" s="88">
        <v>43718</v>
      </c>
      <c r="D3" s="89">
        <v>0</v>
      </c>
      <c r="E3" s="90">
        <v>2</v>
      </c>
      <c r="F3" s="90">
        <v>3</v>
      </c>
      <c r="G3" s="91" t="s">
        <v>96</v>
      </c>
      <c r="H3" s="90">
        <v>10102</v>
      </c>
      <c r="I3" s="6"/>
      <c r="J3" s="6" t="s">
        <v>60</v>
      </c>
      <c r="K3" s="92">
        <v>0.47655102911159614</v>
      </c>
      <c r="L3" s="136">
        <v>4.7276887808690091</v>
      </c>
      <c r="M3" s="93">
        <v>43718</v>
      </c>
      <c r="N3" s="90">
        <v>2</v>
      </c>
      <c r="O3" s="90">
        <v>3</v>
      </c>
      <c r="P3" s="91" t="s">
        <v>96</v>
      </c>
      <c r="Q3" s="6"/>
      <c r="R3" s="6" t="s">
        <v>60</v>
      </c>
      <c r="S3" s="92">
        <v>0.35883274723028374</v>
      </c>
      <c r="T3" s="139">
        <v>3.559848682840117</v>
      </c>
      <c r="U3" s="93">
        <v>43718</v>
      </c>
      <c r="V3" s="90">
        <v>2</v>
      </c>
      <c r="W3" s="90">
        <v>3</v>
      </c>
      <c r="X3" s="91" t="s">
        <v>96</v>
      </c>
    </row>
    <row r="4" spans="1:24" x14ac:dyDescent="0.4">
      <c r="A4" s="6" t="s">
        <v>60</v>
      </c>
      <c r="B4" s="132">
        <v>0.33356455153440456</v>
      </c>
      <c r="C4" s="88">
        <v>43718</v>
      </c>
      <c r="D4" s="89">
        <v>0</v>
      </c>
      <c r="E4" s="90">
        <v>3</v>
      </c>
      <c r="F4" s="90">
        <v>6</v>
      </c>
      <c r="G4" s="91" t="s">
        <v>97</v>
      </c>
      <c r="H4" s="90">
        <v>10103</v>
      </c>
      <c r="I4" s="6"/>
      <c r="J4" s="6" t="s">
        <v>60</v>
      </c>
      <c r="K4" s="92">
        <v>0.23314772892567623</v>
      </c>
      <c r="L4" s="136">
        <v>2.3129735012467876</v>
      </c>
      <c r="M4" s="93">
        <v>43718</v>
      </c>
      <c r="N4" s="90">
        <v>3</v>
      </c>
      <c r="O4" s="90">
        <v>6</v>
      </c>
      <c r="P4" s="91" t="s">
        <v>97</v>
      </c>
      <c r="Q4" s="6"/>
      <c r="R4" s="6" t="s">
        <v>60</v>
      </c>
      <c r="S4" s="92">
        <v>0.19614109453379699</v>
      </c>
      <c r="T4" s="140">
        <v>1.9458441918035416</v>
      </c>
      <c r="U4" s="93">
        <v>43718</v>
      </c>
      <c r="V4" s="90">
        <v>3</v>
      </c>
      <c r="W4" s="90">
        <v>6</v>
      </c>
      <c r="X4" s="91" t="s">
        <v>97</v>
      </c>
    </row>
    <row r="5" spans="1:24" x14ac:dyDescent="0.4">
      <c r="A5" s="6" t="s">
        <v>60</v>
      </c>
      <c r="B5" s="132">
        <v>0.32437294920176063</v>
      </c>
      <c r="C5" s="88">
        <v>43718</v>
      </c>
      <c r="D5" s="89">
        <v>0</v>
      </c>
      <c r="E5" s="90">
        <v>4</v>
      </c>
      <c r="F5" s="90">
        <v>9</v>
      </c>
      <c r="G5" s="91" t="s">
        <v>98</v>
      </c>
      <c r="H5" s="90">
        <v>10104</v>
      </c>
      <c r="I5" s="6"/>
      <c r="J5" s="6" t="s">
        <v>60</v>
      </c>
      <c r="K5" s="92">
        <v>0.25957492637072355</v>
      </c>
      <c r="L5" s="136">
        <v>2.5751480790746384</v>
      </c>
      <c r="M5" s="93">
        <v>43718</v>
      </c>
      <c r="N5" s="90">
        <v>4</v>
      </c>
      <c r="O5" s="90">
        <v>9</v>
      </c>
      <c r="P5" s="91" t="s">
        <v>98</v>
      </c>
      <c r="Q5" s="6"/>
      <c r="R5" s="6" t="s">
        <v>60</v>
      </c>
      <c r="S5" s="92">
        <v>0.25139058491122113</v>
      </c>
      <c r="T5" s="140">
        <v>2.4939542153890986</v>
      </c>
      <c r="U5" s="93">
        <v>43718</v>
      </c>
      <c r="V5" s="90">
        <v>4</v>
      </c>
      <c r="W5" s="90">
        <v>9</v>
      </c>
      <c r="X5" s="91" t="s">
        <v>98</v>
      </c>
    </row>
    <row r="6" spans="1:24" x14ac:dyDescent="0.4">
      <c r="A6" s="6" t="s">
        <v>60</v>
      </c>
      <c r="B6" s="132">
        <v>0.33410257052684145</v>
      </c>
      <c r="C6" s="88">
        <v>43718</v>
      </c>
      <c r="D6" s="89">
        <v>0</v>
      </c>
      <c r="E6" s="90">
        <v>5</v>
      </c>
      <c r="F6" s="90">
        <v>6</v>
      </c>
      <c r="G6" s="91" t="s">
        <v>99</v>
      </c>
      <c r="H6" s="90">
        <v>10105</v>
      </c>
      <c r="I6" s="6"/>
      <c r="J6" s="6" t="s">
        <v>60</v>
      </c>
      <c r="K6" s="92">
        <v>0.16774561558504339</v>
      </c>
      <c r="L6" s="136">
        <v>1.6641430117563829</v>
      </c>
      <c r="M6" s="93">
        <v>43718</v>
      </c>
      <c r="N6" s="90">
        <v>5</v>
      </c>
      <c r="O6" s="90">
        <v>6</v>
      </c>
      <c r="P6" s="91" t="s">
        <v>99</v>
      </c>
      <c r="Q6" s="6"/>
      <c r="R6" s="6" t="s">
        <v>60</v>
      </c>
      <c r="S6" s="92">
        <v>1.3537450616807681E-2</v>
      </c>
      <c r="T6" s="140">
        <v>0.13430010532547304</v>
      </c>
      <c r="U6" s="93">
        <v>43719</v>
      </c>
      <c r="V6" s="90">
        <v>1</v>
      </c>
      <c r="W6" s="90">
        <v>1</v>
      </c>
      <c r="X6" s="91" t="s">
        <v>100</v>
      </c>
    </row>
    <row r="7" spans="1:24" x14ac:dyDescent="0.4">
      <c r="A7" s="6" t="s">
        <v>60</v>
      </c>
      <c r="B7" s="132">
        <v>0.33331596096636246</v>
      </c>
      <c r="C7" s="88">
        <v>43718</v>
      </c>
      <c r="D7" s="89">
        <v>0</v>
      </c>
      <c r="E7" s="90">
        <v>6</v>
      </c>
      <c r="F7" s="90">
        <v>3</v>
      </c>
      <c r="G7" s="91" t="s">
        <v>101</v>
      </c>
      <c r="H7" s="90">
        <v>10106</v>
      </c>
      <c r="I7" s="6"/>
      <c r="J7" s="6" t="s">
        <v>60</v>
      </c>
      <c r="K7" s="92">
        <v>0.11602300530367941</v>
      </c>
      <c r="L7" s="136">
        <v>1.1510218780126926</v>
      </c>
      <c r="M7" s="93">
        <v>43718</v>
      </c>
      <c r="N7" s="90">
        <v>6</v>
      </c>
      <c r="O7" s="90">
        <v>3</v>
      </c>
      <c r="P7" s="91" t="s">
        <v>101</v>
      </c>
      <c r="Q7" s="6"/>
      <c r="R7" s="6" t="s">
        <v>60</v>
      </c>
      <c r="S7" s="92">
        <v>1.0012863863897354</v>
      </c>
      <c r="T7" s="140">
        <v>9.9333966903743587</v>
      </c>
      <c r="U7" s="93">
        <v>43719</v>
      </c>
      <c r="V7" s="90">
        <v>2</v>
      </c>
      <c r="W7" s="90">
        <v>3</v>
      </c>
      <c r="X7" s="91" t="s">
        <v>102</v>
      </c>
    </row>
    <row r="8" spans="1:24" x14ac:dyDescent="0.4">
      <c r="A8" s="6" t="s">
        <v>60</v>
      </c>
      <c r="B8" s="132">
        <v>0.33433808330076076</v>
      </c>
      <c r="C8" s="88">
        <v>43718</v>
      </c>
      <c r="D8" s="89">
        <v>0</v>
      </c>
      <c r="E8" s="90">
        <v>7</v>
      </c>
      <c r="F8" s="90">
        <v>1</v>
      </c>
      <c r="G8" s="91" t="s">
        <v>103</v>
      </c>
      <c r="H8" s="90">
        <v>10107</v>
      </c>
      <c r="I8" s="6"/>
      <c r="J8" s="6" t="s">
        <v>60</v>
      </c>
      <c r="K8" s="92">
        <v>1.4416275197000956E-2</v>
      </c>
      <c r="L8" s="136">
        <v>0.14301860314485076</v>
      </c>
      <c r="M8" s="93">
        <v>43718</v>
      </c>
      <c r="N8" s="90">
        <v>7</v>
      </c>
      <c r="O8" s="90">
        <v>1</v>
      </c>
      <c r="P8" s="91" t="s">
        <v>103</v>
      </c>
      <c r="Q8" s="6"/>
      <c r="R8" s="6" t="s">
        <v>60</v>
      </c>
      <c r="S8" s="92">
        <v>0.97085432964532392</v>
      </c>
      <c r="T8" s="139">
        <v>9.6314913655290066</v>
      </c>
      <c r="U8" s="93">
        <v>43719</v>
      </c>
      <c r="V8" s="90">
        <v>3</v>
      </c>
      <c r="W8" s="90">
        <v>6</v>
      </c>
      <c r="X8" s="91" t="s">
        <v>104</v>
      </c>
    </row>
    <row r="9" spans="1:24" x14ac:dyDescent="0.4">
      <c r="A9" s="6" t="s">
        <v>60</v>
      </c>
      <c r="B9" s="132">
        <v>0.32423140195915606</v>
      </c>
      <c r="C9" s="88">
        <v>43718</v>
      </c>
      <c r="D9" s="89">
        <v>0</v>
      </c>
      <c r="E9" s="90">
        <v>8</v>
      </c>
      <c r="F9" s="90">
        <v>9</v>
      </c>
      <c r="G9" s="91" t="s">
        <v>105</v>
      </c>
      <c r="H9" s="90">
        <v>10108</v>
      </c>
      <c r="I9" s="6"/>
      <c r="J9" s="6" t="s">
        <v>60</v>
      </c>
      <c r="K9" s="92">
        <v>0.15672140445489433</v>
      </c>
      <c r="L9" s="136">
        <v>1.5547758378461738</v>
      </c>
      <c r="M9" s="93">
        <v>43718</v>
      </c>
      <c r="N9" s="90">
        <v>8</v>
      </c>
      <c r="O9" s="90">
        <v>9</v>
      </c>
      <c r="P9" s="91" t="s">
        <v>105</v>
      </c>
      <c r="Q9" s="6"/>
      <c r="R9" s="6" t="s">
        <v>60</v>
      </c>
      <c r="S9" s="92">
        <v>1.4994361640447005</v>
      </c>
      <c r="T9" s="140">
        <v>14.875358770284727</v>
      </c>
      <c r="U9" s="93">
        <v>43719</v>
      </c>
      <c r="V9" s="90">
        <v>4</v>
      </c>
      <c r="W9" s="90">
        <v>9</v>
      </c>
      <c r="X9" s="91" t="s">
        <v>106</v>
      </c>
    </row>
    <row r="10" spans="1:24" x14ac:dyDescent="0.4">
      <c r="A10" s="6" t="s">
        <v>60</v>
      </c>
      <c r="B10" s="132">
        <v>0.33643181658999871</v>
      </c>
      <c r="C10" s="88">
        <v>43718</v>
      </c>
      <c r="D10" s="89">
        <v>0</v>
      </c>
      <c r="E10" s="90">
        <v>9</v>
      </c>
      <c r="F10" s="90">
        <v>6</v>
      </c>
      <c r="G10" s="91" t="s">
        <v>107</v>
      </c>
      <c r="H10" s="90">
        <v>10109</v>
      </c>
      <c r="I10" s="6"/>
      <c r="J10" s="6" t="s">
        <v>60</v>
      </c>
      <c r="K10" s="92">
        <v>0.18752993909067134</v>
      </c>
      <c r="L10" s="136">
        <v>1.8604160624074542</v>
      </c>
      <c r="M10" s="93">
        <v>43718</v>
      </c>
      <c r="N10" s="90">
        <v>9</v>
      </c>
      <c r="O10" s="90">
        <v>6</v>
      </c>
      <c r="P10" s="91" t="s">
        <v>107</v>
      </c>
      <c r="Q10" s="6"/>
      <c r="R10" s="6" t="s">
        <v>60</v>
      </c>
      <c r="S10" s="92">
        <v>6.2753394782669126E-3</v>
      </c>
      <c r="T10" s="140">
        <v>6.2255351966933652E-2</v>
      </c>
      <c r="U10" s="93">
        <v>43720</v>
      </c>
      <c r="V10" s="90">
        <v>1</v>
      </c>
      <c r="W10" s="90">
        <v>1</v>
      </c>
      <c r="X10" s="91" t="s">
        <v>108</v>
      </c>
    </row>
    <row r="11" spans="1:24" x14ac:dyDescent="0.4">
      <c r="A11" s="6" t="s">
        <v>60</v>
      </c>
      <c r="B11" s="132">
        <v>0.33877300946816646</v>
      </c>
      <c r="C11" s="88">
        <v>43718</v>
      </c>
      <c r="D11" s="89">
        <v>0</v>
      </c>
      <c r="E11" s="90">
        <v>10</v>
      </c>
      <c r="F11" s="90">
        <v>9</v>
      </c>
      <c r="G11" s="91" t="s">
        <v>109</v>
      </c>
      <c r="H11" s="90">
        <v>10110</v>
      </c>
      <c r="I11" s="6"/>
      <c r="J11" s="6" t="s">
        <v>60</v>
      </c>
      <c r="K11" s="92">
        <v>0.33787542390804548</v>
      </c>
      <c r="L11" s="136">
        <v>3.3519387292464833</v>
      </c>
      <c r="M11" s="93">
        <v>43718</v>
      </c>
      <c r="N11" s="90">
        <v>10</v>
      </c>
      <c r="O11" s="90">
        <v>9</v>
      </c>
      <c r="P11" s="91" t="s">
        <v>109</v>
      </c>
      <c r="Q11" s="6"/>
      <c r="R11" s="6" t="s">
        <v>60</v>
      </c>
      <c r="S11" s="92">
        <v>0.87442523680814299</v>
      </c>
      <c r="T11" s="140">
        <v>8.6748535397633244</v>
      </c>
      <c r="U11" s="93">
        <v>43720</v>
      </c>
      <c r="V11" s="90">
        <v>2</v>
      </c>
      <c r="W11" s="90">
        <v>3</v>
      </c>
      <c r="X11" s="91" t="s">
        <v>110</v>
      </c>
    </row>
    <row r="12" spans="1:24" x14ac:dyDescent="0.4">
      <c r="A12" s="6" t="s">
        <v>60</v>
      </c>
      <c r="B12" s="132">
        <v>0.33114283276197198</v>
      </c>
      <c r="C12" s="88">
        <v>43718</v>
      </c>
      <c r="D12" s="89">
        <v>0</v>
      </c>
      <c r="E12" s="90">
        <v>11</v>
      </c>
      <c r="F12" s="90">
        <v>1</v>
      </c>
      <c r="G12" s="91" t="s">
        <v>111</v>
      </c>
      <c r="H12" s="90">
        <v>10111</v>
      </c>
      <c r="I12" s="6"/>
      <c r="J12" s="6" t="s">
        <v>60</v>
      </c>
      <c r="K12" s="92">
        <v>-8.9003863002665195E-4</v>
      </c>
      <c r="L12" s="136">
        <v>-8.8297483137564671E-3</v>
      </c>
      <c r="M12" s="93">
        <v>43718</v>
      </c>
      <c r="N12" s="90">
        <v>11</v>
      </c>
      <c r="O12" s="90">
        <v>1</v>
      </c>
      <c r="P12" s="91" t="s">
        <v>111</v>
      </c>
      <c r="Q12" s="6"/>
      <c r="R12" s="6" t="s">
        <v>60</v>
      </c>
      <c r="S12" s="92">
        <v>0.80846104883335901</v>
      </c>
      <c r="T12" s="139">
        <v>8.0204469130293568</v>
      </c>
      <c r="U12" s="93">
        <v>43720</v>
      </c>
      <c r="V12" s="90">
        <v>3</v>
      </c>
      <c r="W12" s="90">
        <v>6</v>
      </c>
      <c r="X12" s="91" t="s">
        <v>112</v>
      </c>
    </row>
    <row r="13" spans="1:24" x14ac:dyDescent="0.4">
      <c r="A13" s="6" t="s">
        <v>60</v>
      </c>
      <c r="B13" s="132">
        <v>0.33692800243052262</v>
      </c>
      <c r="C13" s="88">
        <v>43718</v>
      </c>
      <c r="D13" s="89">
        <v>0</v>
      </c>
      <c r="E13" s="90">
        <v>12</v>
      </c>
      <c r="F13" s="90">
        <v>3</v>
      </c>
      <c r="G13" s="91" t="s">
        <v>113</v>
      </c>
      <c r="H13" s="90">
        <v>10112</v>
      </c>
      <c r="I13" s="6"/>
      <c r="J13" s="64" t="s">
        <v>60</v>
      </c>
      <c r="K13" s="95">
        <v>0.48392420727557567</v>
      </c>
      <c r="L13" s="137">
        <v>4.8008353896386478</v>
      </c>
      <c r="M13" s="96">
        <v>43718</v>
      </c>
      <c r="N13" s="97">
        <v>12</v>
      </c>
      <c r="O13" s="97">
        <v>3</v>
      </c>
      <c r="P13" s="98" t="s">
        <v>113</v>
      </c>
      <c r="Q13" s="64"/>
      <c r="R13" s="6" t="s">
        <v>60</v>
      </c>
      <c r="S13" s="92">
        <v>1.6000046625190556</v>
      </c>
      <c r="T13" s="140">
        <v>15.873062128165232</v>
      </c>
      <c r="U13" s="93">
        <v>43720</v>
      </c>
      <c r="V13" s="90">
        <v>4</v>
      </c>
      <c r="W13" s="90">
        <v>9</v>
      </c>
      <c r="X13" s="91" t="s">
        <v>114</v>
      </c>
    </row>
    <row r="14" spans="1:24" x14ac:dyDescent="0.4">
      <c r="A14" s="6" t="s">
        <v>60</v>
      </c>
      <c r="B14" s="132">
        <v>0.34055333264164966</v>
      </c>
      <c r="C14" s="88">
        <v>43718</v>
      </c>
      <c r="D14" s="89">
        <v>15</v>
      </c>
      <c r="E14" s="90">
        <v>1</v>
      </c>
      <c r="F14" s="90">
        <v>1</v>
      </c>
      <c r="G14" s="91" t="s">
        <v>95</v>
      </c>
      <c r="H14" s="90">
        <v>10113</v>
      </c>
      <c r="I14" s="6"/>
      <c r="J14" s="6" t="s">
        <v>60</v>
      </c>
      <c r="K14" s="92">
        <v>1.5538231210854445E-2</v>
      </c>
      <c r="L14" s="136">
        <v>0.15414911915530202</v>
      </c>
      <c r="M14" s="6">
        <v>43719</v>
      </c>
      <c r="N14" s="90">
        <v>1</v>
      </c>
      <c r="O14" s="90">
        <v>1</v>
      </c>
      <c r="P14" s="91" t="s">
        <v>100</v>
      </c>
      <c r="Q14" s="6"/>
      <c r="R14" s="6" t="s">
        <v>60</v>
      </c>
      <c r="S14" s="92">
        <v>5.7301624616234821E-3</v>
      </c>
      <c r="T14" s="139">
        <v>5.6846849817693272E-2</v>
      </c>
      <c r="U14" s="99">
        <v>43720.5</v>
      </c>
      <c r="V14" s="90">
        <v>1</v>
      </c>
      <c r="W14" s="90">
        <v>1</v>
      </c>
      <c r="X14" s="91" t="s">
        <v>115</v>
      </c>
    </row>
    <row r="15" spans="1:24" x14ac:dyDescent="0.4">
      <c r="A15" s="6" t="s">
        <v>60</v>
      </c>
      <c r="B15" s="132">
        <v>0.60191727718203136</v>
      </c>
      <c r="C15" s="88">
        <v>43718</v>
      </c>
      <c r="D15" s="89">
        <v>15</v>
      </c>
      <c r="E15" s="90">
        <v>2</v>
      </c>
      <c r="F15" s="90">
        <v>3</v>
      </c>
      <c r="G15" s="91" t="s">
        <v>96</v>
      </c>
      <c r="H15" s="90">
        <v>10114</v>
      </c>
      <c r="I15" s="6"/>
      <c r="J15" s="6" t="s">
        <v>60</v>
      </c>
      <c r="K15" s="92">
        <v>1.2174065193841117</v>
      </c>
      <c r="L15" s="136">
        <v>12.077445628810633</v>
      </c>
      <c r="M15" s="6">
        <v>43719</v>
      </c>
      <c r="N15" s="90">
        <v>2</v>
      </c>
      <c r="O15" s="90">
        <v>3</v>
      </c>
      <c r="P15" s="91" t="s">
        <v>102</v>
      </c>
      <c r="Q15" s="6"/>
      <c r="R15" s="6" t="s">
        <v>60</v>
      </c>
      <c r="S15" s="92">
        <v>0.84853220469993451</v>
      </c>
      <c r="T15" s="140">
        <v>8.4179782212295091</v>
      </c>
      <c r="U15" s="99">
        <v>43720.5</v>
      </c>
      <c r="V15" s="90">
        <v>2</v>
      </c>
      <c r="W15" s="90">
        <v>3</v>
      </c>
      <c r="X15" s="91" t="s">
        <v>116</v>
      </c>
    </row>
    <row r="16" spans="1:24" x14ac:dyDescent="0.4">
      <c r="A16" s="6" t="s">
        <v>60</v>
      </c>
      <c r="B16" s="132">
        <v>0.44464715528108073</v>
      </c>
      <c r="C16" s="88">
        <v>43718</v>
      </c>
      <c r="D16" s="89">
        <v>15</v>
      </c>
      <c r="E16" s="90">
        <v>3</v>
      </c>
      <c r="F16" s="90">
        <v>6</v>
      </c>
      <c r="G16" s="91" t="s">
        <v>97</v>
      </c>
      <c r="H16" s="90">
        <v>10115</v>
      </c>
      <c r="I16" s="6"/>
      <c r="J16" s="6" t="s">
        <v>60</v>
      </c>
      <c r="K16" s="92">
        <v>1.2412453875854148</v>
      </c>
      <c r="L16" s="136">
        <v>12.313942337156897</v>
      </c>
      <c r="M16" s="6">
        <v>43719</v>
      </c>
      <c r="N16" s="90">
        <v>3</v>
      </c>
      <c r="O16" s="90">
        <v>6</v>
      </c>
      <c r="P16" s="91" t="s">
        <v>104</v>
      </c>
      <c r="Q16" s="6"/>
      <c r="R16" s="6" t="s">
        <v>60</v>
      </c>
      <c r="S16" s="92">
        <v>0.82521720634546203</v>
      </c>
      <c r="T16" s="140">
        <v>8.1866786343795841</v>
      </c>
      <c r="U16" s="99">
        <v>43720.5</v>
      </c>
      <c r="V16" s="90">
        <v>3</v>
      </c>
      <c r="W16" s="90">
        <v>6</v>
      </c>
      <c r="X16" s="91" t="s">
        <v>117</v>
      </c>
    </row>
    <row r="17" spans="1:24" x14ac:dyDescent="0.4">
      <c r="A17" s="6" t="s">
        <v>60</v>
      </c>
      <c r="B17" s="132">
        <v>0.46667145273372901</v>
      </c>
      <c r="C17" s="88">
        <v>43718</v>
      </c>
      <c r="D17" s="89">
        <v>15</v>
      </c>
      <c r="E17" s="90">
        <v>4</v>
      </c>
      <c r="F17" s="90">
        <v>9</v>
      </c>
      <c r="G17" s="91" t="s">
        <v>98</v>
      </c>
      <c r="H17" s="90">
        <v>10116</v>
      </c>
      <c r="I17" s="6"/>
      <c r="J17" s="6" t="s">
        <v>60</v>
      </c>
      <c r="K17" s="92">
        <v>1.8523030746508706</v>
      </c>
      <c r="L17" s="136">
        <v>18.376022565980861</v>
      </c>
      <c r="M17" s="6">
        <v>43719</v>
      </c>
      <c r="N17" s="90">
        <v>4</v>
      </c>
      <c r="O17" s="90">
        <v>9</v>
      </c>
      <c r="P17" s="91" t="s">
        <v>106</v>
      </c>
      <c r="Q17" s="6"/>
      <c r="R17" s="6" t="s">
        <v>60</v>
      </c>
      <c r="S17" s="92">
        <v>1.4987045476085796</v>
      </c>
      <c r="T17" s="140">
        <v>14.868100670720038</v>
      </c>
      <c r="U17" s="99">
        <v>43720.5</v>
      </c>
      <c r="V17" s="90">
        <v>4</v>
      </c>
      <c r="W17" s="90">
        <v>9</v>
      </c>
      <c r="X17" s="91" t="s">
        <v>118</v>
      </c>
    </row>
    <row r="18" spans="1:24" x14ac:dyDescent="0.4">
      <c r="A18" s="6" t="s">
        <v>60</v>
      </c>
      <c r="B18" s="132">
        <v>0.47040843041514746</v>
      </c>
      <c r="C18" s="88">
        <v>43718</v>
      </c>
      <c r="D18" s="89">
        <v>15</v>
      </c>
      <c r="E18" s="90">
        <v>5</v>
      </c>
      <c r="F18" s="90">
        <v>6</v>
      </c>
      <c r="G18" s="91" t="s">
        <v>99</v>
      </c>
      <c r="H18" s="90">
        <v>10117</v>
      </c>
      <c r="I18" s="6"/>
      <c r="J18" s="6" t="s">
        <v>60</v>
      </c>
      <c r="K18" s="92">
        <v>1.3881696966849923</v>
      </c>
      <c r="L18" s="136">
        <v>13.771524768700322</v>
      </c>
      <c r="M18" s="6">
        <v>43719</v>
      </c>
      <c r="N18" s="90">
        <v>5</v>
      </c>
      <c r="O18" s="90">
        <v>6</v>
      </c>
      <c r="P18" s="91" t="s">
        <v>119</v>
      </c>
      <c r="Q18" s="6"/>
      <c r="R18" s="6" t="s">
        <v>60</v>
      </c>
      <c r="S18" s="92">
        <v>-4.6108253403085312E-3</v>
      </c>
      <c r="T18" s="140">
        <v>-4.5742314884013216E-2</v>
      </c>
      <c r="U18" s="93">
        <v>43721</v>
      </c>
      <c r="V18" s="90">
        <v>1</v>
      </c>
      <c r="W18" s="90">
        <v>1</v>
      </c>
      <c r="X18" s="91" t="s">
        <v>120</v>
      </c>
    </row>
    <row r="19" spans="1:24" x14ac:dyDescent="0.4">
      <c r="A19" s="6" t="s">
        <v>60</v>
      </c>
      <c r="B19" s="132">
        <v>0.40631777560204851</v>
      </c>
      <c r="C19" s="88">
        <v>43718</v>
      </c>
      <c r="D19" s="89">
        <v>15</v>
      </c>
      <c r="E19" s="90">
        <v>6</v>
      </c>
      <c r="F19" s="90">
        <v>3</v>
      </c>
      <c r="G19" s="91" t="s">
        <v>101</v>
      </c>
      <c r="H19" s="90">
        <v>10118</v>
      </c>
      <c r="I19" s="6"/>
      <c r="J19" s="6" t="s">
        <v>60</v>
      </c>
      <c r="K19" s="92">
        <v>0.60465916883382198</v>
      </c>
      <c r="L19" s="136">
        <v>5.9986028654149015</v>
      </c>
      <c r="M19" s="6">
        <v>43719</v>
      </c>
      <c r="N19" s="90">
        <v>6</v>
      </c>
      <c r="O19" s="90">
        <v>3</v>
      </c>
      <c r="P19" s="91" t="s">
        <v>121</v>
      </c>
      <c r="Q19" s="6"/>
      <c r="R19" s="6" t="s">
        <v>60</v>
      </c>
      <c r="S19" s="92">
        <v>0.64862718883270321</v>
      </c>
      <c r="T19" s="140">
        <v>6.434793540006976</v>
      </c>
      <c r="U19" s="93">
        <v>43721</v>
      </c>
      <c r="V19" s="90">
        <v>2</v>
      </c>
      <c r="W19" s="90">
        <v>3</v>
      </c>
      <c r="X19" s="91" t="s">
        <v>122</v>
      </c>
    </row>
    <row r="20" spans="1:24" x14ac:dyDescent="0.4">
      <c r="A20" s="6" t="s">
        <v>60</v>
      </c>
      <c r="B20" s="132">
        <v>0.34169533207427955</v>
      </c>
      <c r="C20" s="88">
        <v>43718</v>
      </c>
      <c r="D20" s="89">
        <v>15</v>
      </c>
      <c r="E20" s="90">
        <v>7</v>
      </c>
      <c r="F20" s="90">
        <v>1</v>
      </c>
      <c r="G20" s="91" t="s">
        <v>103</v>
      </c>
      <c r="H20" s="90">
        <v>10119</v>
      </c>
      <c r="I20" s="6"/>
      <c r="J20" s="6" t="s">
        <v>60</v>
      </c>
      <c r="K20" s="92">
        <v>1.891180353439053E-2</v>
      </c>
      <c r="L20" s="136">
        <v>0.18761709855546158</v>
      </c>
      <c r="M20" s="6">
        <v>43719</v>
      </c>
      <c r="N20" s="90">
        <v>7</v>
      </c>
      <c r="O20" s="90">
        <v>1</v>
      </c>
      <c r="P20" s="91" t="s">
        <v>123</v>
      </c>
      <c r="Q20" s="6"/>
      <c r="R20" s="6" t="s">
        <v>60</v>
      </c>
      <c r="S20" s="92">
        <v>1.1661086203324367</v>
      </c>
      <c r="T20" s="139">
        <v>11.568537900123381</v>
      </c>
      <c r="U20" s="93">
        <v>43721</v>
      </c>
      <c r="V20" s="90">
        <v>3</v>
      </c>
      <c r="W20" s="90">
        <v>6</v>
      </c>
      <c r="X20" s="91" t="s">
        <v>124</v>
      </c>
    </row>
    <row r="21" spans="1:24" x14ac:dyDescent="0.4">
      <c r="A21" s="6" t="s">
        <v>60</v>
      </c>
      <c r="B21" s="132">
        <v>0.41302518961129292</v>
      </c>
      <c r="C21" s="88">
        <v>43718</v>
      </c>
      <c r="D21" s="89">
        <v>15</v>
      </c>
      <c r="E21" s="90">
        <v>8</v>
      </c>
      <c r="F21" s="90">
        <v>9</v>
      </c>
      <c r="G21" s="91" t="s">
        <v>105</v>
      </c>
      <c r="H21" s="90">
        <v>10120</v>
      </c>
      <c r="I21" s="6"/>
      <c r="J21" s="6" t="s">
        <v>60</v>
      </c>
      <c r="K21" s="92">
        <v>0.78378648580025079</v>
      </c>
      <c r="L21" s="136">
        <v>7.7756595813516931</v>
      </c>
      <c r="M21" s="6">
        <v>43719</v>
      </c>
      <c r="N21" s="90">
        <v>8</v>
      </c>
      <c r="O21" s="90">
        <v>9</v>
      </c>
      <c r="P21" s="91" t="s">
        <v>125</v>
      </c>
      <c r="Q21" s="6"/>
      <c r="R21" s="6" t="s">
        <v>60</v>
      </c>
      <c r="S21" s="92">
        <v>1.5285897092206457</v>
      </c>
      <c r="T21" s="140">
        <v>15.164580448617519</v>
      </c>
      <c r="U21" s="93">
        <v>43721</v>
      </c>
      <c r="V21" s="90">
        <v>4</v>
      </c>
      <c r="W21" s="90">
        <v>9</v>
      </c>
      <c r="X21" s="91" t="s">
        <v>126</v>
      </c>
    </row>
    <row r="22" spans="1:24" x14ac:dyDescent="0.4">
      <c r="A22" s="6" t="s">
        <v>60</v>
      </c>
      <c r="B22" s="132">
        <v>0.46618928802298581</v>
      </c>
      <c r="C22" s="88">
        <v>43718</v>
      </c>
      <c r="D22" s="89">
        <v>15</v>
      </c>
      <c r="E22" s="90">
        <v>9</v>
      </c>
      <c r="F22" s="90">
        <v>6</v>
      </c>
      <c r="G22" s="91" t="s">
        <v>107</v>
      </c>
      <c r="H22" s="90">
        <v>10121</v>
      </c>
      <c r="I22" s="6"/>
      <c r="J22" s="6" t="s">
        <v>60</v>
      </c>
      <c r="K22" s="92">
        <v>0.28314790466556417</v>
      </c>
      <c r="L22" s="136">
        <v>2.8090069907298032</v>
      </c>
      <c r="M22" s="6">
        <v>43719</v>
      </c>
      <c r="N22" s="90">
        <v>9</v>
      </c>
      <c r="O22" s="90">
        <v>6</v>
      </c>
      <c r="P22" s="91" t="s">
        <v>127</v>
      </c>
      <c r="Q22" s="6"/>
      <c r="R22" s="6" t="s">
        <v>60</v>
      </c>
      <c r="S22" s="92">
        <v>3.0008073825563523E-3</v>
      </c>
      <c r="T22" s="140">
        <v>2.976991450948762E-2</v>
      </c>
      <c r="U22" s="93">
        <v>43722</v>
      </c>
      <c r="V22" s="90">
        <v>1</v>
      </c>
      <c r="W22" s="90">
        <v>1</v>
      </c>
      <c r="X22" s="91" t="s">
        <v>128</v>
      </c>
    </row>
    <row r="23" spans="1:24" x14ac:dyDescent="0.4">
      <c r="A23" s="6" t="s">
        <v>60</v>
      </c>
      <c r="B23" s="132">
        <v>0.53853019596404239</v>
      </c>
      <c r="C23" s="88">
        <v>43718</v>
      </c>
      <c r="D23" s="89">
        <v>15</v>
      </c>
      <c r="E23" s="90">
        <v>10</v>
      </c>
      <c r="F23" s="90">
        <v>9</v>
      </c>
      <c r="G23" s="91" t="s">
        <v>109</v>
      </c>
      <c r="H23" s="90">
        <v>10122</v>
      </c>
      <c r="I23" s="6"/>
      <c r="J23" s="6" t="s">
        <v>60</v>
      </c>
      <c r="K23" s="92">
        <v>1.8622189316829802</v>
      </c>
      <c r="L23" s="136">
        <v>18.47439416352163</v>
      </c>
      <c r="M23" s="6">
        <v>43719</v>
      </c>
      <c r="N23" s="90">
        <v>10</v>
      </c>
      <c r="O23" s="90">
        <v>9</v>
      </c>
      <c r="P23" s="91" t="s">
        <v>129</v>
      </c>
      <c r="Q23" s="6"/>
      <c r="R23" s="6" t="s">
        <v>60</v>
      </c>
      <c r="S23" s="92">
        <v>0.75162959357895753</v>
      </c>
      <c r="T23" s="140">
        <v>7.4566427934420396</v>
      </c>
      <c r="U23" s="93">
        <v>43722</v>
      </c>
      <c r="V23" s="90">
        <v>2</v>
      </c>
      <c r="W23" s="90">
        <v>3</v>
      </c>
      <c r="X23" s="91" t="s">
        <v>130</v>
      </c>
    </row>
    <row r="24" spans="1:24" x14ac:dyDescent="0.4">
      <c r="A24" s="6" t="s">
        <v>60</v>
      </c>
      <c r="B24" s="132">
        <v>0.33019472522767762</v>
      </c>
      <c r="C24" s="88">
        <v>43718</v>
      </c>
      <c r="D24" s="89">
        <v>15</v>
      </c>
      <c r="E24" s="90">
        <v>11</v>
      </c>
      <c r="F24" s="90">
        <v>1</v>
      </c>
      <c r="G24" s="91" t="s">
        <v>111</v>
      </c>
      <c r="H24" s="90">
        <v>10123</v>
      </c>
      <c r="I24" s="6"/>
      <c r="J24" s="6" t="s">
        <v>60</v>
      </c>
      <c r="K24" s="92">
        <v>6.1623171051780664E-3</v>
      </c>
      <c r="L24" s="136">
        <v>6.1134098265655419E-2</v>
      </c>
      <c r="M24" s="6">
        <v>43719</v>
      </c>
      <c r="N24" s="90">
        <v>11</v>
      </c>
      <c r="O24" s="90">
        <v>1</v>
      </c>
      <c r="P24" s="91" t="s">
        <v>131</v>
      </c>
      <c r="Q24" s="6"/>
      <c r="R24" s="6" t="s">
        <v>60</v>
      </c>
      <c r="S24" s="92">
        <v>1.0794118800251959</v>
      </c>
      <c r="T24" s="139">
        <v>10.70845119072615</v>
      </c>
      <c r="U24" s="93">
        <v>43722</v>
      </c>
      <c r="V24" s="90">
        <v>3</v>
      </c>
      <c r="W24" s="90">
        <v>6</v>
      </c>
      <c r="X24" s="91" t="s">
        <v>132</v>
      </c>
    </row>
    <row r="25" spans="1:24" x14ac:dyDescent="0.4">
      <c r="A25" s="6" t="s">
        <v>60</v>
      </c>
      <c r="B25" s="132">
        <v>0.77600453901287669</v>
      </c>
      <c r="C25" s="88">
        <v>43718</v>
      </c>
      <c r="D25" s="89">
        <v>15</v>
      </c>
      <c r="E25" s="90">
        <v>12</v>
      </c>
      <c r="F25" s="90">
        <v>3</v>
      </c>
      <c r="G25" s="91" t="s">
        <v>113</v>
      </c>
      <c r="H25" s="90">
        <v>10124</v>
      </c>
      <c r="I25" s="6"/>
      <c r="J25" s="64" t="s">
        <v>60</v>
      </c>
      <c r="K25" s="95">
        <v>1.181793470951273</v>
      </c>
      <c r="L25" s="137">
        <v>11.72414157689755</v>
      </c>
      <c r="M25" s="64">
        <v>43719</v>
      </c>
      <c r="N25" s="97">
        <v>12</v>
      </c>
      <c r="O25" s="97">
        <v>3</v>
      </c>
      <c r="P25" s="98" t="s">
        <v>133</v>
      </c>
      <c r="Q25" s="6"/>
      <c r="R25" s="6" t="s">
        <v>60</v>
      </c>
      <c r="S25" s="92">
        <v>1.6838677948002265</v>
      </c>
      <c r="T25" s="140">
        <v>16.705037646827641</v>
      </c>
      <c r="U25" s="93">
        <v>43722</v>
      </c>
      <c r="V25" s="90">
        <v>4</v>
      </c>
      <c r="W25" s="90">
        <v>9</v>
      </c>
      <c r="X25" s="91" t="s">
        <v>134</v>
      </c>
    </row>
    <row r="26" spans="1:24" x14ac:dyDescent="0.4">
      <c r="A26" s="6" t="s">
        <v>60</v>
      </c>
      <c r="B26" s="132">
        <v>0.32797207033472858</v>
      </c>
      <c r="C26" s="88">
        <v>43718</v>
      </c>
      <c r="D26" s="89">
        <v>30</v>
      </c>
      <c r="E26" s="90">
        <v>1</v>
      </c>
      <c r="F26" s="90">
        <v>1</v>
      </c>
      <c r="G26" s="91" t="s">
        <v>95</v>
      </c>
      <c r="H26" s="90">
        <v>10125</v>
      </c>
      <c r="I26" s="6"/>
      <c r="J26" s="6" t="s">
        <v>60</v>
      </c>
      <c r="K26" s="92">
        <v>-1.7654970945813605E-3</v>
      </c>
      <c r="L26" s="136">
        <v>-1.7514852128783336E-2</v>
      </c>
      <c r="M26" s="6">
        <v>43720</v>
      </c>
      <c r="N26" s="90">
        <v>1</v>
      </c>
      <c r="O26" s="90">
        <v>1</v>
      </c>
      <c r="P26" s="91" t="s">
        <v>108</v>
      </c>
      <c r="Q26" s="6"/>
      <c r="R26" s="6" t="s">
        <v>60</v>
      </c>
      <c r="S26" s="92">
        <v>2.0275019084133369E-3</v>
      </c>
      <c r="T26" s="139">
        <v>2.0114106234259292E-2</v>
      </c>
      <c r="U26" s="93">
        <v>43723</v>
      </c>
      <c r="V26" s="90">
        <v>1</v>
      </c>
      <c r="W26" s="90">
        <v>1</v>
      </c>
      <c r="X26" s="91" t="s">
        <v>135</v>
      </c>
    </row>
    <row r="27" spans="1:24" x14ac:dyDescent="0.4">
      <c r="A27" s="6" t="s">
        <v>60</v>
      </c>
      <c r="B27" s="132">
        <v>0.97498179465571644</v>
      </c>
      <c r="C27" s="88">
        <v>43718</v>
      </c>
      <c r="D27" s="89">
        <v>30</v>
      </c>
      <c r="E27" s="90">
        <v>2</v>
      </c>
      <c r="F27" s="90">
        <v>3</v>
      </c>
      <c r="G27" s="91" t="s">
        <v>96</v>
      </c>
      <c r="H27" s="90">
        <v>10126</v>
      </c>
      <c r="I27" s="6"/>
      <c r="J27" s="6" t="s">
        <v>60</v>
      </c>
      <c r="K27" s="92">
        <v>1.1395061647794136</v>
      </c>
      <c r="L27" s="136">
        <v>11.304624650589421</v>
      </c>
      <c r="M27" s="6">
        <v>43720</v>
      </c>
      <c r="N27" s="90">
        <v>2</v>
      </c>
      <c r="O27" s="90">
        <v>3</v>
      </c>
      <c r="P27" s="91" t="s">
        <v>110</v>
      </c>
      <c r="Q27" s="6"/>
      <c r="R27" s="6" t="s">
        <v>60</v>
      </c>
      <c r="S27" s="92">
        <v>0.50704796339302005</v>
      </c>
      <c r="T27" s="140">
        <v>5.030237732073612</v>
      </c>
      <c r="U27" s="93">
        <v>43723</v>
      </c>
      <c r="V27" s="90">
        <v>2</v>
      </c>
      <c r="W27" s="90">
        <v>3</v>
      </c>
      <c r="X27" s="91" t="s">
        <v>136</v>
      </c>
    </row>
    <row r="28" spans="1:24" x14ac:dyDescent="0.4">
      <c r="A28" s="6" t="s">
        <v>60</v>
      </c>
      <c r="B28" s="132">
        <v>0.64816860029211709</v>
      </c>
      <c r="C28" s="88">
        <v>43718</v>
      </c>
      <c r="D28" s="89">
        <v>30</v>
      </c>
      <c r="E28" s="90">
        <v>3</v>
      </c>
      <c r="F28" s="90">
        <v>6</v>
      </c>
      <c r="G28" s="91" t="s">
        <v>97</v>
      </c>
      <c r="H28" s="90">
        <v>10127</v>
      </c>
      <c r="I28" s="6"/>
      <c r="J28" s="6" t="s">
        <v>60</v>
      </c>
      <c r="K28" s="92">
        <v>1.0626971981610231</v>
      </c>
      <c r="L28" s="136">
        <v>10.542630934137133</v>
      </c>
      <c r="M28" s="6">
        <v>43720</v>
      </c>
      <c r="N28" s="90">
        <v>3</v>
      </c>
      <c r="O28" s="90">
        <v>6</v>
      </c>
      <c r="P28" s="91" t="s">
        <v>112</v>
      </c>
      <c r="Q28" s="6"/>
      <c r="R28" s="6" t="s">
        <v>60</v>
      </c>
      <c r="S28" s="92">
        <v>1.0296572715144163</v>
      </c>
      <c r="T28" s="140">
        <v>10.214853884071593</v>
      </c>
      <c r="U28" s="93">
        <v>43723</v>
      </c>
      <c r="V28" s="90">
        <v>3</v>
      </c>
      <c r="W28" s="90">
        <v>6</v>
      </c>
      <c r="X28" s="91" t="s">
        <v>137</v>
      </c>
    </row>
    <row r="29" spans="1:24" x14ac:dyDescent="0.4">
      <c r="A29" s="6" t="s">
        <v>60</v>
      </c>
      <c r="B29" s="132">
        <v>0.64758328217653904</v>
      </c>
      <c r="C29" s="88">
        <v>43718</v>
      </c>
      <c r="D29" s="89">
        <v>30</v>
      </c>
      <c r="E29" s="90">
        <v>4</v>
      </c>
      <c r="F29" s="90">
        <v>9</v>
      </c>
      <c r="G29" s="91" t="s">
        <v>98</v>
      </c>
      <c r="H29" s="90">
        <v>10128</v>
      </c>
      <c r="I29" s="6"/>
      <c r="J29" s="6" t="s">
        <v>60</v>
      </c>
      <c r="K29" s="92">
        <v>1.9108582666734195</v>
      </c>
      <c r="L29" s="136">
        <v>18.956927248744243</v>
      </c>
      <c r="M29" s="6">
        <v>43720</v>
      </c>
      <c r="N29" s="90">
        <v>4</v>
      </c>
      <c r="O29" s="90">
        <v>9</v>
      </c>
      <c r="P29" s="91" t="s">
        <v>114</v>
      </c>
      <c r="Q29" s="6"/>
      <c r="R29" s="6" t="s">
        <v>60</v>
      </c>
      <c r="S29" s="92">
        <v>1.4966760209969017</v>
      </c>
      <c r="T29" s="140">
        <v>14.847976398778787</v>
      </c>
      <c r="U29" s="93">
        <v>43723</v>
      </c>
      <c r="V29" s="90">
        <v>4</v>
      </c>
      <c r="W29" s="90">
        <v>9</v>
      </c>
      <c r="X29" s="91" t="s">
        <v>138</v>
      </c>
    </row>
    <row r="30" spans="1:24" x14ac:dyDescent="0.4">
      <c r="A30" s="6" t="s">
        <v>60</v>
      </c>
      <c r="B30" s="132">
        <v>0.62508928147546139</v>
      </c>
      <c r="C30" s="88">
        <v>43718</v>
      </c>
      <c r="D30" s="89">
        <v>30</v>
      </c>
      <c r="E30" s="90">
        <v>5</v>
      </c>
      <c r="F30" s="90">
        <v>6</v>
      </c>
      <c r="G30" s="91" t="s">
        <v>99</v>
      </c>
      <c r="H30" s="90">
        <v>10129</v>
      </c>
      <c r="I30" s="6"/>
      <c r="J30" s="6" t="s">
        <v>60</v>
      </c>
      <c r="K30" s="92">
        <v>1.1410861598704738</v>
      </c>
      <c r="L30" s="136">
        <v>11.320299205064224</v>
      </c>
      <c r="M30" s="6">
        <v>43720</v>
      </c>
      <c r="N30" s="90">
        <v>5</v>
      </c>
      <c r="O30" s="90">
        <v>6</v>
      </c>
      <c r="P30" s="91" t="s">
        <v>139</v>
      </c>
      <c r="Q30" s="6"/>
      <c r="R30" s="6" t="s">
        <v>60</v>
      </c>
      <c r="S30" s="92">
        <v>2.6054704143921741E-3</v>
      </c>
      <c r="T30" s="140">
        <v>2.584792077770014E-2</v>
      </c>
      <c r="U30" s="99">
        <v>43723.5</v>
      </c>
      <c r="V30" s="90">
        <v>1</v>
      </c>
      <c r="W30" s="90">
        <v>1</v>
      </c>
      <c r="X30" s="91" t="s">
        <v>140</v>
      </c>
    </row>
    <row r="31" spans="1:24" x14ac:dyDescent="0.4">
      <c r="A31" s="6" t="s">
        <v>60</v>
      </c>
      <c r="B31" s="132">
        <v>0.48940961683488238</v>
      </c>
      <c r="C31" s="88">
        <v>43718</v>
      </c>
      <c r="D31" s="89">
        <v>30</v>
      </c>
      <c r="E31" s="90">
        <v>6</v>
      </c>
      <c r="F31" s="90">
        <v>3</v>
      </c>
      <c r="G31" s="91" t="s">
        <v>101</v>
      </c>
      <c r="H31" s="90">
        <v>10130</v>
      </c>
      <c r="I31" s="6"/>
      <c r="J31" s="6" t="s">
        <v>60</v>
      </c>
      <c r="K31" s="92">
        <v>0.54667084729469173</v>
      </c>
      <c r="L31" s="136">
        <v>5.423321897764799</v>
      </c>
      <c r="M31" s="6">
        <v>43720</v>
      </c>
      <c r="N31" s="90">
        <v>6</v>
      </c>
      <c r="O31" s="90">
        <v>3</v>
      </c>
      <c r="P31" s="91" t="s">
        <v>141</v>
      </c>
      <c r="Q31" s="6"/>
      <c r="R31" s="6" t="s">
        <v>60</v>
      </c>
      <c r="S31" s="92">
        <v>0.69799848251863406</v>
      </c>
      <c r="T31" s="140">
        <v>6.9245881202245441</v>
      </c>
      <c r="U31" s="99">
        <v>43723.5</v>
      </c>
      <c r="V31" s="90">
        <v>2</v>
      </c>
      <c r="W31" s="90">
        <v>3</v>
      </c>
      <c r="X31" s="91" t="s">
        <v>142</v>
      </c>
    </row>
    <row r="32" spans="1:24" x14ac:dyDescent="0.4">
      <c r="A32" s="6" t="s">
        <v>60</v>
      </c>
      <c r="B32" s="132">
        <v>0.35552354897986721</v>
      </c>
      <c r="C32" s="88">
        <v>43718</v>
      </c>
      <c r="D32" s="89">
        <v>30</v>
      </c>
      <c r="E32" s="90">
        <v>7</v>
      </c>
      <c r="F32" s="90">
        <v>1</v>
      </c>
      <c r="G32" s="91" t="s">
        <v>103</v>
      </c>
      <c r="H32" s="90">
        <v>10131</v>
      </c>
      <c r="I32" s="6"/>
      <c r="J32" s="6" t="s">
        <v>60</v>
      </c>
      <c r="K32" s="92">
        <v>1.5811701502285083E-2</v>
      </c>
      <c r="L32" s="136">
        <v>0.15686211807822498</v>
      </c>
      <c r="M32" s="6">
        <v>43720</v>
      </c>
      <c r="N32" s="90">
        <v>7</v>
      </c>
      <c r="O32" s="90">
        <v>1</v>
      </c>
      <c r="P32" s="91" t="s">
        <v>143</v>
      </c>
      <c r="Q32" s="6"/>
      <c r="R32" s="6" t="s">
        <v>60</v>
      </c>
      <c r="S32" s="92">
        <v>1.0061816019446275</v>
      </c>
      <c r="T32" s="139">
        <v>9.9819603367522589</v>
      </c>
      <c r="U32" s="99">
        <v>43723.5</v>
      </c>
      <c r="V32" s="90">
        <v>3</v>
      </c>
      <c r="W32" s="90">
        <v>6</v>
      </c>
      <c r="X32" s="91" t="s">
        <v>144</v>
      </c>
    </row>
    <row r="33" spans="1:24" x14ac:dyDescent="0.4">
      <c r="A33" s="6" t="s">
        <v>60</v>
      </c>
      <c r="B33" s="132">
        <v>0.52542688923355629</v>
      </c>
      <c r="C33" s="88">
        <v>43718</v>
      </c>
      <c r="D33" s="89">
        <v>30</v>
      </c>
      <c r="E33" s="90">
        <v>8</v>
      </c>
      <c r="F33" s="90">
        <v>9</v>
      </c>
      <c r="G33" s="91" t="s">
        <v>105</v>
      </c>
      <c r="H33" s="90">
        <v>10132</v>
      </c>
      <c r="I33" s="6"/>
      <c r="J33" s="6" t="s">
        <v>60</v>
      </c>
      <c r="K33" s="92">
        <v>0.80682250634413533</v>
      </c>
      <c r="L33" s="136">
        <v>8.0041915311918199</v>
      </c>
      <c r="M33" s="6">
        <v>43720</v>
      </c>
      <c r="N33" s="90">
        <v>8</v>
      </c>
      <c r="O33" s="90">
        <v>9</v>
      </c>
      <c r="P33" s="91" t="s">
        <v>145</v>
      </c>
      <c r="Q33" s="6"/>
      <c r="R33" s="6" t="s">
        <v>60</v>
      </c>
      <c r="S33" s="92">
        <v>1.3993461065326585</v>
      </c>
      <c r="T33" s="140">
        <v>13.882401850522406</v>
      </c>
      <c r="U33" s="99">
        <v>43723.5</v>
      </c>
      <c r="V33" s="90">
        <v>4</v>
      </c>
      <c r="W33" s="90">
        <v>9</v>
      </c>
      <c r="X33" s="91" t="s">
        <v>146</v>
      </c>
    </row>
    <row r="34" spans="1:24" x14ac:dyDescent="0.4">
      <c r="A34" s="6" t="s">
        <v>60</v>
      </c>
      <c r="B34" s="132">
        <v>0.64071097005069499</v>
      </c>
      <c r="C34" s="88">
        <v>43718</v>
      </c>
      <c r="D34" s="89">
        <v>30</v>
      </c>
      <c r="E34" s="90">
        <v>9</v>
      </c>
      <c r="F34" s="90">
        <v>6</v>
      </c>
      <c r="G34" s="91" t="s">
        <v>107</v>
      </c>
      <c r="H34" s="90">
        <v>10133</v>
      </c>
      <c r="I34" s="6"/>
      <c r="J34" s="6" t="s">
        <v>60</v>
      </c>
      <c r="K34" s="92">
        <v>0.22159978846858006</v>
      </c>
      <c r="L34" s="136">
        <v>2.198410599886707</v>
      </c>
      <c r="M34" s="6">
        <v>43720</v>
      </c>
      <c r="N34" s="90">
        <v>9</v>
      </c>
      <c r="O34" s="90">
        <v>6</v>
      </c>
      <c r="P34" s="91" t="s">
        <v>147</v>
      </c>
      <c r="Q34" s="6"/>
      <c r="R34" s="6" t="s">
        <v>60</v>
      </c>
      <c r="S34" s="92">
        <v>1.9901872283315295E-3</v>
      </c>
      <c r="T34" s="140">
        <v>1.9743920915987395E-2</v>
      </c>
      <c r="U34" s="93">
        <v>43724</v>
      </c>
      <c r="V34" s="90">
        <v>1</v>
      </c>
      <c r="W34" s="90">
        <v>1</v>
      </c>
      <c r="X34" s="91" t="s">
        <v>148</v>
      </c>
    </row>
    <row r="35" spans="1:24" x14ac:dyDescent="0.4">
      <c r="A35" s="6" t="s">
        <v>60</v>
      </c>
      <c r="B35" s="132">
        <v>0.82282381549263173</v>
      </c>
      <c r="C35" s="88">
        <v>43718</v>
      </c>
      <c r="D35" s="89">
        <v>30</v>
      </c>
      <c r="E35" s="90">
        <v>10</v>
      </c>
      <c r="F35" s="90">
        <v>9</v>
      </c>
      <c r="G35" s="91" t="s">
        <v>109</v>
      </c>
      <c r="H35" s="90">
        <v>10134</v>
      </c>
      <c r="I35" s="6"/>
      <c r="J35" s="6" t="s">
        <v>60</v>
      </c>
      <c r="K35" s="92">
        <v>2.0823332145396112</v>
      </c>
      <c r="L35" s="136">
        <v>20.658067604559637</v>
      </c>
      <c r="M35" s="6">
        <v>43720</v>
      </c>
      <c r="N35" s="90">
        <v>10</v>
      </c>
      <c r="O35" s="90">
        <v>9</v>
      </c>
      <c r="P35" s="91" t="s">
        <v>149</v>
      </c>
      <c r="Q35" s="6"/>
      <c r="R35" s="6" t="s">
        <v>60</v>
      </c>
      <c r="S35" s="92">
        <v>0.30861894419007208</v>
      </c>
      <c r="T35" s="140">
        <v>3.0616958749015089</v>
      </c>
      <c r="U35" s="93">
        <v>43724</v>
      </c>
      <c r="V35" s="90">
        <v>2</v>
      </c>
      <c r="W35" s="90">
        <v>3</v>
      </c>
      <c r="X35" s="91" t="s">
        <v>150</v>
      </c>
    </row>
    <row r="36" spans="1:24" x14ac:dyDescent="0.4">
      <c r="A36" s="6" t="s">
        <v>60</v>
      </c>
      <c r="B36" s="132">
        <v>0.3265862258556993</v>
      </c>
      <c r="C36" s="88">
        <v>43718</v>
      </c>
      <c r="D36" s="89">
        <v>30</v>
      </c>
      <c r="E36" s="90">
        <v>11</v>
      </c>
      <c r="F36" s="90">
        <v>1</v>
      </c>
      <c r="G36" s="91" t="s">
        <v>111</v>
      </c>
      <c r="H36" s="90">
        <v>10135</v>
      </c>
      <c r="I36" s="6"/>
      <c r="J36" s="6" t="s">
        <v>60</v>
      </c>
      <c r="K36" s="92">
        <v>4.7798140270970159E-3</v>
      </c>
      <c r="L36" s="136">
        <v>4.7418789951359293E-2</v>
      </c>
      <c r="M36" s="6">
        <v>43720</v>
      </c>
      <c r="N36" s="90">
        <v>11</v>
      </c>
      <c r="O36" s="90">
        <v>1</v>
      </c>
      <c r="P36" s="91" t="s">
        <v>151</v>
      </c>
      <c r="Q36" s="6"/>
      <c r="R36" s="6" t="s">
        <v>60</v>
      </c>
      <c r="S36" s="92">
        <v>0.6420156899884476</v>
      </c>
      <c r="T36" s="139">
        <v>6.3692032736949162</v>
      </c>
      <c r="U36" s="93">
        <v>43724</v>
      </c>
      <c r="V36" s="90">
        <v>3</v>
      </c>
      <c r="W36" s="90">
        <v>6</v>
      </c>
      <c r="X36" s="91" t="s">
        <v>152</v>
      </c>
    </row>
    <row r="37" spans="1:24" ht="15" thickBot="1" x14ac:dyDescent="0.45">
      <c r="A37" s="6" t="s">
        <v>60</v>
      </c>
      <c r="B37" s="132">
        <v>0.96241023142961768</v>
      </c>
      <c r="C37" s="88">
        <v>43718</v>
      </c>
      <c r="D37" s="89">
        <v>30</v>
      </c>
      <c r="E37" s="90">
        <v>12</v>
      </c>
      <c r="F37" s="90">
        <v>3</v>
      </c>
      <c r="G37" s="91" t="s">
        <v>113</v>
      </c>
      <c r="H37" s="90">
        <v>10136</v>
      </c>
      <c r="I37" s="6"/>
      <c r="J37" s="64" t="s">
        <v>60</v>
      </c>
      <c r="K37" s="95">
        <v>0.93709869835032356</v>
      </c>
      <c r="L37" s="137">
        <v>9.2966140709357497</v>
      </c>
      <c r="M37" s="64">
        <v>43720</v>
      </c>
      <c r="N37" s="97">
        <v>12</v>
      </c>
      <c r="O37" s="97">
        <v>3</v>
      </c>
      <c r="P37" s="98" t="s">
        <v>153</v>
      </c>
      <c r="Q37" s="6"/>
      <c r="R37" s="18" t="s">
        <v>60</v>
      </c>
      <c r="S37" s="100">
        <v>1.0369443612977658</v>
      </c>
      <c r="T37" s="141">
        <v>10.287146441446088</v>
      </c>
      <c r="U37" s="101">
        <v>43724</v>
      </c>
      <c r="V37" s="102">
        <v>4</v>
      </c>
      <c r="W37" s="102">
        <v>9</v>
      </c>
      <c r="X37" s="103" t="s">
        <v>154</v>
      </c>
    </row>
    <row r="38" spans="1:24" x14ac:dyDescent="0.4">
      <c r="A38" s="6" t="s">
        <v>60</v>
      </c>
      <c r="B38" s="132">
        <v>0.33813638075667102</v>
      </c>
      <c r="C38" s="88">
        <v>43718</v>
      </c>
      <c r="D38" s="89">
        <v>45</v>
      </c>
      <c r="E38" s="90">
        <v>1</v>
      </c>
      <c r="F38" s="90">
        <v>1</v>
      </c>
      <c r="G38" s="91" t="s">
        <v>95</v>
      </c>
      <c r="H38" s="90">
        <v>10137</v>
      </c>
      <c r="I38" s="6"/>
      <c r="J38" s="6" t="s">
        <v>60</v>
      </c>
      <c r="K38" s="92">
        <v>3.2068383995193486E-3</v>
      </c>
      <c r="L38" s="136">
        <v>3.1813873011104651E-2</v>
      </c>
      <c r="M38" s="6">
        <v>43720.5</v>
      </c>
      <c r="N38" s="90">
        <v>1</v>
      </c>
      <c r="O38" s="90">
        <v>1</v>
      </c>
      <c r="P38" s="91" t="s">
        <v>115</v>
      </c>
      <c r="Q38" s="6"/>
      <c r="R38" s="6" t="s">
        <v>14</v>
      </c>
      <c r="S38" s="92">
        <v>2.0773422252226168E-4</v>
      </c>
      <c r="T38" s="139">
        <v>2.0608553821652945E-3</v>
      </c>
      <c r="U38" s="93">
        <v>43718</v>
      </c>
      <c r="V38" s="90">
        <v>1</v>
      </c>
      <c r="W38" s="90">
        <v>1</v>
      </c>
      <c r="X38" s="91" t="s">
        <v>155</v>
      </c>
    </row>
    <row r="39" spans="1:24" x14ac:dyDescent="0.4">
      <c r="A39" s="6" t="s">
        <v>60</v>
      </c>
      <c r="B39" s="132">
        <v>1.3804522882738206</v>
      </c>
      <c r="C39" s="88">
        <v>43718</v>
      </c>
      <c r="D39" s="89">
        <v>45</v>
      </c>
      <c r="E39" s="90">
        <v>2</v>
      </c>
      <c r="F39" s="90">
        <v>3</v>
      </c>
      <c r="G39" s="91" t="s">
        <v>96</v>
      </c>
      <c r="H39" s="90">
        <v>10138</v>
      </c>
      <c r="I39" s="6"/>
      <c r="J39" s="6" t="s">
        <v>60</v>
      </c>
      <c r="K39" s="92">
        <v>1.2884749496652885</v>
      </c>
      <c r="L39" s="136">
        <v>12.782489580012783</v>
      </c>
      <c r="M39" s="6">
        <v>43720.5</v>
      </c>
      <c r="N39" s="90">
        <v>2</v>
      </c>
      <c r="O39" s="90">
        <v>3</v>
      </c>
      <c r="P39" s="91" t="s">
        <v>116</v>
      </c>
      <c r="Q39" s="6"/>
      <c r="R39" s="6" t="s">
        <v>14</v>
      </c>
      <c r="S39" s="92">
        <v>0.36825768195081238</v>
      </c>
      <c r="T39" s="139">
        <v>3.6533500193532973</v>
      </c>
      <c r="U39" s="93">
        <v>43718</v>
      </c>
      <c r="V39" s="90">
        <v>2</v>
      </c>
      <c r="W39" s="90">
        <v>3</v>
      </c>
      <c r="X39" s="91" t="s">
        <v>156</v>
      </c>
    </row>
    <row r="40" spans="1:24" x14ac:dyDescent="0.4">
      <c r="A40" s="6" t="s">
        <v>60</v>
      </c>
      <c r="B40" s="132">
        <v>0.79925720073595929</v>
      </c>
      <c r="C40" s="88">
        <v>43718</v>
      </c>
      <c r="D40" s="89">
        <v>45</v>
      </c>
      <c r="E40" s="90">
        <v>3</v>
      </c>
      <c r="F40" s="90">
        <v>6</v>
      </c>
      <c r="G40" s="91" t="s">
        <v>97</v>
      </c>
      <c r="H40" s="90">
        <v>10139</v>
      </c>
      <c r="I40" s="6"/>
      <c r="J40" s="6" t="s">
        <v>60</v>
      </c>
      <c r="K40" s="92">
        <v>1.3048679308424198</v>
      </c>
      <c r="L40" s="136">
        <v>12.945118361531943</v>
      </c>
      <c r="M40" s="6">
        <v>43720.5</v>
      </c>
      <c r="N40" s="90">
        <v>3</v>
      </c>
      <c r="O40" s="90">
        <v>6</v>
      </c>
      <c r="P40" s="91" t="s">
        <v>117</v>
      </c>
      <c r="Q40" s="6"/>
      <c r="R40" s="6" t="s">
        <v>14</v>
      </c>
      <c r="S40" s="92">
        <v>0.21922062428035638</v>
      </c>
      <c r="T40" s="139">
        <v>2.1748077805590911</v>
      </c>
      <c r="U40" s="93">
        <v>43718</v>
      </c>
      <c r="V40" s="90">
        <v>3</v>
      </c>
      <c r="W40" s="90">
        <v>6</v>
      </c>
      <c r="X40" s="91" t="s">
        <v>157</v>
      </c>
    </row>
    <row r="41" spans="1:24" x14ac:dyDescent="0.4">
      <c r="A41" s="6" t="s">
        <v>60</v>
      </c>
      <c r="B41" s="132">
        <v>0.89476185724779356</v>
      </c>
      <c r="C41" s="88">
        <v>43718</v>
      </c>
      <c r="D41" s="89">
        <v>45</v>
      </c>
      <c r="E41" s="90">
        <v>4</v>
      </c>
      <c r="F41" s="90">
        <v>9</v>
      </c>
      <c r="G41" s="91" t="s">
        <v>98</v>
      </c>
      <c r="H41" s="90">
        <v>10140</v>
      </c>
      <c r="I41" s="6"/>
      <c r="J41" s="6" t="s">
        <v>60</v>
      </c>
      <c r="K41" s="92">
        <v>1.8947484969620598</v>
      </c>
      <c r="L41" s="136">
        <v>18.797108104782343</v>
      </c>
      <c r="M41" s="6">
        <v>43720.5</v>
      </c>
      <c r="N41" s="90">
        <v>4</v>
      </c>
      <c r="O41" s="90">
        <v>9</v>
      </c>
      <c r="P41" s="91" t="s">
        <v>118</v>
      </c>
      <c r="Q41" s="6"/>
      <c r="R41" s="6" t="s">
        <v>14</v>
      </c>
      <c r="S41" s="92">
        <v>0.27573557800497123</v>
      </c>
      <c r="T41" s="139">
        <v>2.7354720040175713</v>
      </c>
      <c r="U41" s="93">
        <v>43718</v>
      </c>
      <c r="V41" s="90">
        <v>4</v>
      </c>
      <c r="W41" s="90">
        <v>9</v>
      </c>
      <c r="X41" s="91" t="s">
        <v>158</v>
      </c>
    </row>
    <row r="42" spans="1:24" x14ac:dyDescent="0.4">
      <c r="A42" s="6" t="s">
        <v>60</v>
      </c>
      <c r="B42" s="132">
        <v>0.67432054154488374</v>
      </c>
      <c r="C42" s="88">
        <v>43718</v>
      </c>
      <c r="D42" s="89">
        <v>45</v>
      </c>
      <c r="E42" s="90">
        <v>5</v>
      </c>
      <c r="F42" s="90">
        <v>6</v>
      </c>
      <c r="G42" s="91" t="s">
        <v>99</v>
      </c>
      <c r="H42" s="90">
        <v>10141</v>
      </c>
      <c r="I42" s="6"/>
      <c r="J42" s="6" t="s">
        <v>60</v>
      </c>
      <c r="K42" s="92">
        <v>0.96685875724564929</v>
      </c>
      <c r="L42" s="136">
        <v>9.591852750452869</v>
      </c>
      <c r="M42" s="6">
        <v>43720.5</v>
      </c>
      <c r="N42" s="90">
        <v>5</v>
      </c>
      <c r="O42" s="90">
        <v>6</v>
      </c>
      <c r="P42" s="91" t="s">
        <v>159</v>
      </c>
      <c r="Q42" s="6"/>
      <c r="R42" s="6" t="s">
        <v>14</v>
      </c>
      <c r="S42" s="92">
        <v>2.1331405035615852E-2</v>
      </c>
      <c r="T42" s="139">
        <v>0.21162108170253818</v>
      </c>
      <c r="U42" s="93">
        <v>43719</v>
      </c>
      <c r="V42" s="90">
        <v>1</v>
      </c>
      <c r="W42" s="90">
        <v>1</v>
      </c>
      <c r="X42" s="91" t="s">
        <v>160</v>
      </c>
    </row>
    <row r="43" spans="1:24" x14ac:dyDescent="0.4">
      <c r="A43" s="6" t="s">
        <v>60</v>
      </c>
      <c r="B43" s="132">
        <v>0.58871305377503291</v>
      </c>
      <c r="C43" s="88">
        <v>43718</v>
      </c>
      <c r="D43" s="89">
        <v>45</v>
      </c>
      <c r="E43" s="90">
        <v>6</v>
      </c>
      <c r="F43" s="90">
        <v>3</v>
      </c>
      <c r="G43" s="91" t="s">
        <v>101</v>
      </c>
      <c r="H43" s="90">
        <v>10142</v>
      </c>
      <c r="I43" s="6"/>
      <c r="J43" s="6" t="s">
        <v>60</v>
      </c>
      <c r="K43" s="92">
        <v>0.37641256949504709</v>
      </c>
      <c r="L43" s="136">
        <v>3.7342516814984834</v>
      </c>
      <c r="M43" s="6">
        <v>43720.5</v>
      </c>
      <c r="N43" s="90">
        <v>6</v>
      </c>
      <c r="O43" s="90">
        <v>3</v>
      </c>
      <c r="P43" s="91" t="s">
        <v>161</v>
      </c>
      <c r="Q43" s="6"/>
      <c r="R43" s="6" t="s">
        <v>14</v>
      </c>
      <c r="S43" s="92">
        <v>0.94762662822950228</v>
      </c>
      <c r="T43" s="139">
        <v>9.401057819737126</v>
      </c>
      <c r="U43" s="93">
        <v>43719</v>
      </c>
      <c r="V43" s="90">
        <v>2</v>
      </c>
      <c r="W43" s="90">
        <v>3</v>
      </c>
      <c r="X43" s="91" t="s">
        <v>162</v>
      </c>
    </row>
    <row r="44" spans="1:24" x14ac:dyDescent="0.4">
      <c r="A44" s="6" t="s">
        <v>60</v>
      </c>
      <c r="B44" s="132">
        <v>0.3619011295933261</v>
      </c>
      <c r="C44" s="88">
        <v>43718</v>
      </c>
      <c r="D44" s="89">
        <v>45</v>
      </c>
      <c r="E44" s="90">
        <v>7</v>
      </c>
      <c r="F44" s="90">
        <v>1</v>
      </c>
      <c r="G44" s="91" t="s">
        <v>103</v>
      </c>
      <c r="H44" s="90">
        <v>10143</v>
      </c>
      <c r="I44" s="6"/>
      <c r="J44" s="6" t="s">
        <v>60</v>
      </c>
      <c r="K44" s="92">
        <v>7.8172400604623864E-3</v>
      </c>
      <c r="L44" s="136">
        <v>7.7551984726809381E-2</v>
      </c>
      <c r="M44" s="6">
        <v>43720.5</v>
      </c>
      <c r="N44" s="90">
        <v>7</v>
      </c>
      <c r="O44" s="90">
        <v>1</v>
      </c>
      <c r="P44" s="91" t="s">
        <v>163</v>
      </c>
      <c r="Q44" s="6"/>
      <c r="R44" s="6" t="s">
        <v>14</v>
      </c>
      <c r="S44" s="92">
        <v>0.89520950049691184</v>
      </c>
      <c r="T44" s="139">
        <v>8.8810466319138097</v>
      </c>
      <c r="U44" s="93">
        <v>43719</v>
      </c>
      <c r="V44" s="90">
        <v>3</v>
      </c>
      <c r="W44" s="90">
        <v>6</v>
      </c>
      <c r="X44" s="91" t="s">
        <v>164</v>
      </c>
    </row>
    <row r="45" spans="1:24" x14ac:dyDescent="0.4">
      <c r="A45" s="6" t="s">
        <v>60</v>
      </c>
      <c r="B45" s="132">
        <v>0.67166168842591845</v>
      </c>
      <c r="C45" s="88">
        <v>43718</v>
      </c>
      <c r="D45" s="89">
        <v>45</v>
      </c>
      <c r="E45" s="90">
        <v>8</v>
      </c>
      <c r="F45" s="90">
        <v>9</v>
      </c>
      <c r="G45" s="91" t="s">
        <v>105</v>
      </c>
      <c r="H45" s="90">
        <v>10144</v>
      </c>
      <c r="I45" s="6"/>
      <c r="J45" s="6" t="s">
        <v>60</v>
      </c>
      <c r="K45" s="92">
        <v>0.87113406300097729</v>
      </c>
      <c r="L45" s="136">
        <v>8.6422030059620756</v>
      </c>
      <c r="M45" s="6">
        <v>43720.5</v>
      </c>
      <c r="N45" s="90">
        <v>8</v>
      </c>
      <c r="O45" s="90">
        <v>9</v>
      </c>
      <c r="P45" s="91" t="s">
        <v>165</v>
      </c>
      <c r="Q45" s="6"/>
      <c r="R45" s="6" t="s">
        <v>14</v>
      </c>
      <c r="S45" s="92">
        <v>1.3675258708314084</v>
      </c>
      <c r="T45" s="139">
        <v>13.566724909041749</v>
      </c>
      <c r="U45" s="93">
        <v>43719</v>
      </c>
      <c r="V45" s="90">
        <v>4</v>
      </c>
      <c r="W45" s="90">
        <v>9</v>
      </c>
      <c r="X45" s="91" t="s">
        <v>166</v>
      </c>
    </row>
    <row r="46" spans="1:24" x14ac:dyDescent="0.4">
      <c r="A46" s="6" t="s">
        <v>60</v>
      </c>
      <c r="B46" s="132">
        <v>0.78302462479883883</v>
      </c>
      <c r="C46" s="88">
        <v>43718</v>
      </c>
      <c r="D46" s="89">
        <v>45</v>
      </c>
      <c r="E46" s="90">
        <v>9</v>
      </c>
      <c r="F46" s="90">
        <v>6</v>
      </c>
      <c r="G46" s="91" t="s">
        <v>107</v>
      </c>
      <c r="H46" s="90">
        <v>10145</v>
      </c>
      <c r="I46" s="6"/>
      <c r="J46" s="6" t="s">
        <v>60</v>
      </c>
      <c r="K46" s="92">
        <v>0.20392493094831693</v>
      </c>
      <c r="L46" s="136">
        <v>2.0230647911539381</v>
      </c>
      <c r="M46" s="6">
        <v>43720.5</v>
      </c>
      <c r="N46" s="90">
        <v>9</v>
      </c>
      <c r="O46" s="90">
        <v>6</v>
      </c>
      <c r="P46" s="91" t="s">
        <v>167</v>
      </c>
      <c r="Q46" s="6"/>
      <c r="R46" s="6" t="s">
        <v>14</v>
      </c>
      <c r="S46" s="92">
        <v>1.4387861086264298E-2</v>
      </c>
      <c r="T46" s="139">
        <v>0.14273671712563787</v>
      </c>
      <c r="U46" s="93">
        <v>43720</v>
      </c>
      <c r="V46" s="90">
        <v>1</v>
      </c>
      <c r="W46" s="90">
        <v>1</v>
      </c>
      <c r="X46" s="91" t="s">
        <v>168</v>
      </c>
    </row>
    <row r="47" spans="1:24" x14ac:dyDescent="0.4">
      <c r="A47" s="6" t="s">
        <v>60</v>
      </c>
      <c r="B47" s="132">
        <v>1.0992521151923356</v>
      </c>
      <c r="C47" s="88">
        <v>43718</v>
      </c>
      <c r="D47" s="89">
        <v>45</v>
      </c>
      <c r="E47" s="90">
        <v>10</v>
      </c>
      <c r="F47" s="90">
        <v>9</v>
      </c>
      <c r="G47" s="91" t="s">
        <v>109</v>
      </c>
      <c r="H47" s="90">
        <v>10146</v>
      </c>
      <c r="I47" s="6"/>
      <c r="J47" s="6" t="s">
        <v>60</v>
      </c>
      <c r="K47" s="92">
        <v>1.7302310828627012</v>
      </c>
      <c r="L47" s="136">
        <v>17.164990901415688</v>
      </c>
      <c r="M47" s="6">
        <v>43720.5</v>
      </c>
      <c r="N47" s="90">
        <v>10</v>
      </c>
      <c r="O47" s="90">
        <v>9</v>
      </c>
      <c r="P47" s="91" t="s">
        <v>169</v>
      </c>
      <c r="Q47" s="6"/>
      <c r="R47" s="6" t="s">
        <v>14</v>
      </c>
      <c r="S47" s="92">
        <v>0.82601078565567354</v>
      </c>
      <c r="T47" s="139">
        <v>8.1945514449967618</v>
      </c>
      <c r="U47" s="93">
        <v>43720</v>
      </c>
      <c r="V47" s="90">
        <v>2</v>
      </c>
      <c r="W47" s="90">
        <v>3</v>
      </c>
      <c r="X47" s="91" t="s">
        <v>170</v>
      </c>
    </row>
    <row r="48" spans="1:24" x14ac:dyDescent="0.4">
      <c r="A48" s="6" t="s">
        <v>60</v>
      </c>
      <c r="B48" s="132">
        <v>0.3293079279484496</v>
      </c>
      <c r="C48" s="88">
        <v>43718</v>
      </c>
      <c r="D48" s="89">
        <v>45</v>
      </c>
      <c r="E48" s="90">
        <v>11</v>
      </c>
      <c r="F48" s="90">
        <v>1</v>
      </c>
      <c r="G48" s="91" t="s">
        <v>111</v>
      </c>
      <c r="H48" s="90">
        <v>10147</v>
      </c>
      <c r="I48" s="6"/>
      <c r="J48" s="6" t="s">
        <v>60</v>
      </c>
      <c r="K48" s="92">
        <v>6.1664089248887107E-3</v>
      </c>
      <c r="L48" s="136">
        <v>6.1174691715165777E-2</v>
      </c>
      <c r="M48" s="6">
        <v>43720.5</v>
      </c>
      <c r="N48" s="90">
        <v>11</v>
      </c>
      <c r="O48" s="90">
        <v>1</v>
      </c>
      <c r="P48" s="91" t="s">
        <v>171</v>
      </c>
      <c r="Q48" s="6"/>
      <c r="R48" s="6" t="s">
        <v>14</v>
      </c>
      <c r="S48" s="92">
        <v>0.80054304462643644</v>
      </c>
      <c r="T48" s="139">
        <v>7.9418952839924257</v>
      </c>
      <c r="U48" s="93">
        <v>43720</v>
      </c>
      <c r="V48" s="90">
        <v>3</v>
      </c>
      <c r="W48" s="90">
        <v>6</v>
      </c>
      <c r="X48" s="91" t="s">
        <v>172</v>
      </c>
    </row>
    <row r="49" spans="1:24" x14ac:dyDescent="0.4">
      <c r="A49" s="6" t="s">
        <v>60</v>
      </c>
      <c r="B49" s="132">
        <v>1.4021722214923349</v>
      </c>
      <c r="C49" s="88">
        <v>43718</v>
      </c>
      <c r="D49" s="89">
        <v>45</v>
      </c>
      <c r="E49" s="90">
        <v>12</v>
      </c>
      <c r="F49" s="90">
        <v>3</v>
      </c>
      <c r="G49" s="91" t="s">
        <v>113</v>
      </c>
      <c r="H49" s="90">
        <v>10148</v>
      </c>
      <c r="I49" s="6"/>
      <c r="J49" s="64" t="s">
        <v>60</v>
      </c>
      <c r="K49" s="95">
        <v>0.88070909493946781</v>
      </c>
      <c r="L49" s="137">
        <v>8.7371934021772599</v>
      </c>
      <c r="M49" s="64">
        <v>43720.5</v>
      </c>
      <c r="N49" s="97">
        <v>12</v>
      </c>
      <c r="O49" s="97">
        <v>3</v>
      </c>
      <c r="P49" s="98" t="s">
        <v>173</v>
      </c>
      <c r="Q49" s="6"/>
      <c r="R49" s="6" t="s">
        <v>14</v>
      </c>
      <c r="S49" s="92">
        <v>1.529414834737449</v>
      </c>
      <c r="T49" s="139">
        <v>15.172766217633423</v>
      </c>
      <c r="U49" s="93">
        <v>43720</v>
      </c>
      <c r="V49" s="90">
        <v>4</v>
      </c>
      <c r="W49" s="90">
        <v>9</v>
      </c>
      <c r="X49" s="91" t="s">
        <v>174</v>
      </c>
    </row>
    <row r="50" spans="1:24" x14ac:dyDescent="0.4">
      <c r="A50" s="6" t="s">
        <v>60</v>
      </c>
      <c r="B50" s="132">
        <v>0.33700000000000002</v>
      </c>
      <c r="C50" s="88">
        <v>43719</v>
      </c>
      <c r="D50" s="89">
        <v>0</v>
      </c>
      <c r="E50" s="90">
        <v>1</v>
      </c>
      <c r="F50" s="90">
        <v>1</v>
      </c>
      <c r="G50" s="91" t="s">
        <v>100</v>
      </c>
      <c r="H50" s="90">
        <v>10201</v>
      </c>
      <c r="I50" s="6"/>
      <c r="J50" s="6" t="s">
        <v>60</v>
      </c>
      <c r="K50" s="92">
        <v>-9.7453178794620707E-3</v>
      </c>
      <c r="L50" s="136">
        <v>-9.667974086767929E-2</v>
      </c>
      <c r="M50" s="6">
        <v>43721</v>
      </c>
      <c r="N50" s="90">
        <v>1</v>
      </c>
      <c r="O50" s="90">
        <v>1</v>
      </c>
      <c r="P50" s="91" t="s">
        <v>120</v>
      </c>
      <c r="Q50" s="6"/>
      <c r="R50" s="6" t="s">
        <v>14</v>
      </c>
      <c r="S50" s="92">
        <v>5.6204653494557168E-3</v>
      </c>
      <c r="T50" s="139">
        <v>5.5758584816028939E-2</v>
      </c>
      <c r="U50" s="99">
        <v>43720.5</v>
      </c>
      <c r="V50" s="90">
        <v>1</v>
      </c>
      <c r="W50" s="90">
        <v>1</v>
      </c>
      <c r="X50" s="91" t="s">
        <v>175</v>
      </c>
    </row>
    <row r="51" spans="1:24" x14ac:dyDescent="0.4">
      <c r="A51" s="6" t="s">
        <v>60</v>
      </c>
      <c r="B51" s="132">
        <v>0.34100000000000003</v>
      </c>
      <c r="C51" s="88">
        <v>43719</v>
      </c>
      <c r="D51" s="89">
        <v>0</v>
      </c>
      <c r="E51" s="90">
        <v>2</v>
      </c>
      <c r="F51" s="90">
        <v>3</v>
      </c>
      <c r="G51" s="91" t="s">
        <v>102</v>
      </c>
      <c r="H51" s="90">
        <v>10202</v>
      </c>
      <c r="I51" s="6"/>
      <c r="J51" s="6" t="s">
        <v>60</v>
      </c>
      <c r="K51" s="92">
        <v>1.2316923235810533</v>
      </c>
      <c r="L51" s="136">
        <v>12.219169876796164</v>
      </c>
      <c r="M51" s="6">
        <v>43721</v>
      </c>
      <c r="N51" s="90">
        <v>2</v>
      </c>
      <c r="O51" s="90">
        <v>3</v>
      </c>
      <c r="P51" s="91" t="s">
        <v>122</v>
      </c>
      <c r="Q51" s="6"/>
      <c r="R51" s="6" t="s">
        <v>14</v>
      </c>
      <c r="S51" s="92">
        <v>0.80881047125453165</v>
      </c>
      <c r="T51" s="139">
        <v>8.0239134053028938</v>
      </c>
      <c r="U51" s="99">
        <v>43720.5</v>
      </c>
      <c r="V51" s="90">
        <v>2</v>
      </c>
      <c r="W51" s="90">
        <v>3</v>
      </c>
      <c r="X51" s="91" t="s">
        <v>176</v>
      </c>
    </row>
    <row r="52" spans="1:24" x14ac:dyDescent="0.4">
      <c r="A52" s="6" t="s">
        <v>60</v>
      </c>
      <c r="B52" s="132">
        <v>0.33600000000000002</v>
      </c>
      <c r="C52" s="88">
        <v>43719</v>
      </c>
      <c r="D52" s="89">
        <v>0</v>
      </c>
      <c r="E52" s="90">
        <v>3</v>
      </c>
      <c r="F52" s="90">
        <v>6</v>
      </c>
      <c r="G52" s="91" t="s">
        <v>104</v>
      </c>
      <c r="H52" s="90">
        <v>10203</v>
      </c>
      <c r="I52" s="6"/>
      <c r="J52" s="6" t="s">
        <v>60</v>
      </c>
      <c r="K52" s="92">
        <v>1.2469388640470884</v>
      </c>
      <c r="L52" s="136">
        <v>12.370425238562385</v>
      </c>
      <c r="M52" s="6">
        <v>43721</v>
      </c>
      <c r="N52" s="90">
        <v>3</v>
      </c>
      <c r="O52" s="90">
        <v>6</v>
      </c>
      <c r="P52" s="91" t="s">
        <v>124</v>
      </c>
      <c r="Q52" s="6"/>
      <c r="R52" s="6" t="s">
        <v>14</v>
      </c>
      <c r="S52" s="92">
        <v>0.8103707540517876</v>
      </c>
      <c r="T52" s="139">
        <v>8.0393924013074169</v>
      </c>
      <c r="U52" s="99">
        <v>43720.5</v>
      </c>
      <c r="V52" s="90">
        <v>3</v>
      </c>
      <c r="W52" s="90">
        <v>6</v>
      </c>
      <c r="X52" s="91" t="s">
        <v>177</v>
      </c>
    </row>
    <row r="53" spans="1:24" x14ac:dyDescent="0.4">
      <c r="A53" s="6" t="s">
        <v>60</v>
      </c>
      <c r="B53" s="132">
        <v>0.33900000000000002</v>
      </c>
      <c r="C53" s="88">
        <v>43719</v>
      </c>
      <c r="D53" s="89">
        <v>0</v>
      </c>
      <c r="E53" s="90">
        <v>4</v>
      </c>
      <c r="F53" s="90">
        <v>9</v>
      </c>
      <c r="G53" s="91" t="s">
        <v>106</v>
      </c>
      <c r="H53" s="90">
        <v>10204</v>
      </c>
      <c r="I53" s="6"/>
      <c r="J53" s="6" t="s">
        <v>60</v>
      </c>
      <c r="K53" s="92">
        <v>1.3926722219591088</v>
      </c>
      <c r="L53" s="136">
        <v>13.816192678165761</v>
      </c>
      <c r="M53" s="6">
        <v>43721</v>
      </c>
      <c r="N53" s="90">
        <v>4</v>
      </c>
      <c r="O53" s="90">
        <v>9</v>
      </c>
      <c r="P53" s="91" t="s">
        <v>126</v>
      </c>
      <c r="Q53" s="6"/>
      <c r="R53" s="6" t="s">
        <v>14</v>
      </c>
      <c r="S53" s="92">
        <v>1.5582381151828493</v>
      </c>
      <c r="T53" s="139">
        <v>15.458711460147315</v>
      </c>
      <c r="U53" s="99">
        <v>43720.5</v>
      </c>
      <c r="V53" s="90">
        <v>4</v>
      </c>
      <c r="W53" s="90">
        <v>9</v>
      </c>
      <c r="X53" s="91" t="s">
        <v>178</v>
      </c>
    </row>
    <row r="54" spans="1:24" x14ac:dyDescent="0.4">
      <c r="A54" s="6" t="s">
        <v>60</v>
      </c>
      <c r="B54" s="132">
        <v>0.34</v>
      </c>
      <c r="C54" s="88">
        <v>43719</v>
      </c>
      <c r="D54" s="89">
        <v>0</v>
      </c>
      <c r="E54" s="90">
        <v>5</v>
      </c>
      <c r="F54" s="90">
        <v>6</v>
      </c>
      <c r="G54" s="91" t="s">
        <v>119</v>
      </c>
      <c r="H54" s="90">
        <v>10205</v>
      </c>
      <c r="I54" s="6"/>
      <c r="J54" s="6" t="s">
        <v>60</v>
      </c>
      <c r="K54" s="92">
        <v>1.7640599460664266</v>
      </c>
      <c r="L54" s="136">
        <v>17.500594703039948</v>
      </c>
      <c r="M54" s="6">
        <v>43721</v>
      </c>
      <c r="N54" s="90">
        <v>5</v>
      </c>
      <c r="O54" s="90">
        <v>6</v>
      </c>
      <c r="P54" s="91" t="s">
        <v>179</v>
      </c>
      <c r="Q54" s="6"/>
      <c r="R54" s="6" t="s">
        <v>14</v>
      </c>
      <c r="S54" s="92">
        <v>9.2757146297901445E-3</v>
      </c>
      <c r="T54" s="139">
        <v>9.2020978470140333E-2</v>
      </c>
      <c r="U54" s="93">
        <v>43721</v>
      </c>
      <c r="V54" s="90">
        <v>1</v>
      </c>
      <c r="W54" s="90">
        <v>1</v>
      </c>
      <c r="X54" s="91" t="s">
        <v>180</v>
      </c>
    </row>
    <row r="55" spans="1:24" x14ac:dyDescent="0.4">
      <c r="A55" s="6" t="s">
        <v>60</v>
      </c>
      <c r="B55" s="132">
        <v>0.34599999999999997</v>
      </c>
      <c r="C55" s="88">
        <v>43719</v>
      </c>
      <c r="D55" s="89">
        <v>0</v>
      </c>
      <c r="E55" s="90">
        <v>6</v>
      </c>
      <c r="F55" s="90">
        <v>3</v>
      </c>
      <c r="G55" s="91" t="s">
        <v>121</v>
      </c>
      <c r="H55" s="90">
        <v>10206</v>
      </c>
      <c r="I55" s="6"/>
      <c r="J55" s="6" t="s">
        <v>60</v>
      </c>
      <c r="K55" s="92">
        <v>0.49631715442402019</v>
      </c>
      <c r="L55" s="136">
        <v>4.9237812938890899</v>
      </c>
      <c r="M55" s="6">
        <v>43721</v>
      </c>
      <c r="N55" s="90">
        <v>6</v>
      </c>
      <c r="O55" s="90">
        <v>3</v>
      </c>
      <c r="P55" s="91" t="s">
        <v>181</v>
      </c>
      <c r="Q55" s="6"/>
      <c r="R55" s="6" t="s">
        <v>14</v>
      </c>
      <c r="S55" s="92">
        <v>0.63021134307842985</v>
      </c>
      <c r="T55" s="139">
        <v>6.2520966575241061</v>
      </c>
      <c r="U55" s="93">
        <v>43721</v>
      </c>
      <c r="V55" s="90">
        <v>2</v>
      </c>
      <c r="W55" s="90">
        <v>3</v>
      </c>
      <c r="X55" s="91" t="s">
        <v>182</v>
      </c>
    </row>
    <row r="56" spans="1:24" x14ac:dyDescent="0.4">
      <c r="A56" s="6" t="s">
        <v>60</v>
      </c>
      <c r="B56" s="132">
        <v>0.33800000000000002</v>
      </c>
      <c r="C56" s="88">
        <v>43719</v>
      </c>
      <c r="D56" s="89">
        <v>0</v>
      </c>
      <c r="E56" s="90">
        <v>7</v>
      </c>
      <c r="F56" s="90">
        <v>1</v>
      </c>
      <c r="G56" s="91" t="s">
        <v>123</v>
      </c>
      <c r="H56" s="90">
        <v>10207</v>
      </c>
      <c r="I56" s="6"/>
      <c r="J56" s="6" t="s">
        <v>60</v>
      </c>
      <c r="K56" s="92">
        <v>6.4906907025750235E-5</v>
      </c>
      <c r="L56" s="136">
        <v>6.4391772843006186E-4</v>
      </c>
      <c r="M56" s="6">
        <v>43721</v>
      </c>
      <c r="N56" s="90">
        <v>7</v>
      </c>
      <c r="O56" s="90">
        <v>1</v>
      </c>
      <c r="P56" s="91" t="s">
        <v>183</v>
      </c>
      <c r="Q56" s="6"/>
      <c r="R56" s="6" t="s">
        <v>14</v>
      </c>
      <c r="S56" s="92">
        <v>1.0994977297375708</v>
      </c>
      <c r="T56" s="139">
        <v>10.907715572793361</v>
      </c>
      <c r="U56" s="93">
        <v>43721</v>
      </c>
      <c r="V56" s="90">
        <v>3</v>
      </c>
      <c r="W56" s="90">
        <v>6</v>
      </c>
      <c r="X56" s="91" t="s">
        <v>184</v>
      </c>
    </row>
    <row r="57" spans="1:24" x14ac:dyDescent="0.4">
      <c r="A57" s="6" t="s">
        <v>60</v>
      </c>
      <c r="B57" s="132">
        <v>0.34300000000000003</v>
      </c>
      <c r="C57" s="88">
        <v>43719</v>
      </c>
      <c r="D57" s="89">
        <v>0</v>
      </c>
      <c r="E57" s="90">
        <v>8</v>
      </c>
      <c r="F57" s="90">
        <v>9</v>
      </c>
      <c r="G57" s="91" t="s">
        <v>125</v>
      </c>
      <c r="H57" s="90">
        <v>10208</v>
      </c>
      <c r="I57" s="6"/>
      <c r="J57" s="6" t="s">
        <v>60</v>
      </c>
      <c r="K57" s="92">
        <v>0.95151628570186819</v>
      </c>
      <c r="L57" s="136">
        <v>9.4396456914867883</v>
      </c>
      <c r="M57" s="6">
        <v>43721</v>
      </c>
      <c r="N57" s="90">
        <v>8</v>
      </c>
      <c r="O57" s="90">
        <v>9</v>
      </c>
      <c r="P57" s="91" t="s">
        <v>185</v>
      </c>
      <c r="Q57" s="6"/>
      <c r="R57" s="6" t="s">
        <v>14</v>
      </c>
      <c r="S57" s="92">
        <v>1.5211812312418178</v>
      </c>
      <c r="T57" s="139">
        <v>15.091083643272004</v>
      </c>
      <c r="U57" s="93">
        <v>43721</v>
      </c>
      <c r="V57" s="90">
        <v>4</v>
      </c>
      <c r="W57" s="90">
        <v>9</v>
      </c>
      <c r="X57" s="91" t="s">
        <v>186</v>
      </c>
    </row>
    <row r="58" spans="1:24" x14ac:dyDescent="0.4">
      <c r="A58" s="6" t="s">
        <v>60</v>
      </c>
      <c r="B58" s="132">
        <v>0.34799999999999998</v>
      </c>
      <c r="C58" s="88">
        <v>43719</v>
      </c>
      <c r="D58" s="89">
        <v>0</v>
      </c>
      <c r="E58" s="90">
        <v>9</v>
      </c>
      <c r="F58" s="90">
        <v>6</v>
      </c>
      <c r="G58" s="91" t="s">
        <v>127</v>
      </c>
      <c r="H58" s="90">
        <v>10209</v>
      </c>
      <c r="I58" s="6"/>
      <c r="J58" s="6" t="s">
        <v>60</v>
      </c>
      <c r="K58" s="92">
        <v>0.48732705088379558</v>
      </c>
      <c r="L58" s="136">
        <v>4.8345937587678129</v>
      </c>
      <c r="M58" s="6">
        <v>43721</v>
      </c>
      <c r="N58" s="90">
        <v>9</v>
      </c>
      <c r="O58" s="90">
        <v>6</v>
      </c>
      <c r="P58" s="91" t="s">
        <v>187</v>
      </c>
      <c r="Q58" s="6"/>
      <c r="R58" s="6" t="s">
        <v>14</v>
      </c>
      <c r="S58" s="92">
        <v>2.8790855492033321E-3</v>
      </c>
      <c r="T58" s="139">
        <v>2.8562356638921947E-2</v>
      </c>
      <c r="U58" s="93">
        <v>43722</v>
      </c>
      <c r="V58" s="90">
        <v>1</v>
      </c>
      <c r="W58" s="90">
        <v>1</v>
      </c>
      <c r="X58" s="91" t="s">
        <v>188</v>
      </c>
    </row>
    <row r="59" spans="1:24" x14ac:dyDescent="0.4">
      <c r="A59" s="6" t="s">
        <v>60</v>
      </c>
      <c r="B59" s="132">
        <v>0.34899999999999998</v>
      </c>
      <c r="C59" s="88">
        <v>43719</v>
      </c>
      <c r="D59" s="89">
        <v>0</v>
      </c>
      <c r="E59" s="90">
        <v>10</v>
      </c>
      <c r="F59" s="90">
        <v>9</v>
      </c>
      <c r="G59" s="91" t="s">
        <v>129</v>
      </c>
      <c r="H59" s="90">
        <v>10210</v>
      </c>
      <c r="I59" s="6"/>
      <c r="J59" s="6" t="s">
        <v>60</v>
      </c>
      <c r="K59" s="92">
        <v>2.2415806200009598</v>
      </c>
      <c r="L59" s="136">
        <v>22.237902976199997</v>
      </c>
      <c r="M59" s="6">
        <v>43721</v>
      </c>
      <c r="N59" s="90">
        <v>10</v>
      </c>
      <c r="O59" s="90">
        <v>9</v>
      </c>
      <c r="P59" s="91" t="s">
        <v>189</v>
      </c>
      <c r="Q59" s="6"/>
      <c r="R59" s="6" t="s">
        <v>14</v>
      </c>
      <c r="S59" s="92">
        <v>0.73534841579400156</v>
      </c>
      <c r="T59" s="139">
        <v>7.2951231725595385</v>
      </c>
      <c r="U59" s="93">
        <v>43722</v>
      </c>
      <c r="V59" s="90">
        <v>2</v>
      </c>
      <c r="W59" s="90">
        <v>3</v>
      </c>
      <c r="X59" s="91" t="s">
        <v>190</v>
      </c>
    </row>
    <row r="60" spans="1:24" x14ac:dyDescent="0.4">
      <c r="A60" s="6" t="s">
        <v>60</v>
      </c>
      <c r="B60" s="132">
        <v>0.34200000000000003</v>
      </c>
      <c r="C60" s="88">
        <v>43719</v>
      </c>
      <c r="D60" s="89">
        <v>0</v>
      </c>
      <c r="E60" s="90">
        <v>11</v>
      </c>
      <c r="F60" s="90">
        <v>1</v>
      </c>
      <c r="G60" s="91" t="s">
        <v>131</v>
      </c>
      <c r="H60" s="90">
        <v>10211</v>
      </c>
      <c r="I60" s="6"/>
      <c r="J60" s="6" t="s">
        <v>60</v>
      </c>
      <c r="K60" s="92">
        <v>-4.1520650484892742E-3</v>
      </c>
      <c r="L60" s="136">
        <v>-4.1191121512790418E-2</v>
      </c>
      <c r="M60" s="6">
        <v>43721</v>
      </c>
      <c r="N60" s="90">
        <v>11</v>
      </c>
      <c r="O60" s="90">
        <v>1</v>
      </c>
      <c r="P60" s="91" t="s">
        <v>191</v>
      </c>
      <c r="Q60" s="6"/>
      <c r="R60" s="6" t="s">
        <v>14</v>
      </c>
      <c r="S60" s="92">
        <v>1.0743065652185815</v>
      </c>
      <c r="T60" s="139">
        <v>10.657803226374817</v>
      </c>
      <c r="U60" s="93">
        <v>43722</v>
      </c>
      <c r="V60" s="90">
        <v>3</v>
      </c>
      <c r="W60" s="90">
        <v>6</v>
      </c>
      <c r="X60" s="91" t="s">
        <v>192</v>
      </c>
    </row>
    <row r="61" spans="1:24" x14ac:dyDescent="0.4">
      <c r="A61" s="6" t="s">
        <v>60</v>
      </c>
      <c r="B61" s="132">
        <v>0.35</v>
      </c>
      <c r="C61" s="88">
        <v>43719</v>
      </c>
      <c r="D61" s="89">
        <v>0</v>
      </c>
      <c r="E61" s="90">
        <v>12</v>
      </c>
      <c r="F61" s="90">
        <v>3</v>
      </c>
      <c r="G61" s="91" t="s">
        <v>133</v>
      </c>
      <c r="H61" s="90">
        <v>10212</v>
      </c>
      <c r="I61" s="6"/>
      <c r="J61" s="64" t="s">
        <v>60</v>
      </c>
      <c r="K61" s="95">
        <v>0.21787208849303613</v>
      </c>
      <c r="L61" s="137">
        <v>2.1614294493356763</v>
      </c>
      <c r="M61" s="64">
        <v>43721</v>
      </c>
      <c r="N61" s="97">
        <v>12</v>
      </c>
      <c r="O61" s="97">
        <v>3</v>
      </c>
      <c r="P61" s="98" t="s">
        <v>193</v>
      </c>
      <c r="Q61" s="6"/>
      <c r="R61" s="6" t="s">
        <v>14</v>
      </c>
      <c r="S61" s="92">
        <v>1.7355382929124452</v>
      </c>
      <c r="T61" s="139">
        <v>17.217641794766319</v>
      </c>
      <c r="U61" s="93">
        <v>43722</v>
      </c>
      <c r="V61" s="90">
        <v>4</v>
      </c>
      <c r="W61" s="90">
        <v>9</v>
      </c>
      <c r="X61" s="91" t="s">
        <v>194</v>
      </c>
    </row>
    <row r="62" spans="1:24" x14ac:dyDescent="0.4">
      <c r="A62" s="6" t="s">
        <v>60</v>
      </c>
      <c r="B62" s="132">
        <v>0.34499999999999997</v>
      </c>
      <c r="C62" s="88">
        <v>43719</v>
      </c>
      <c r="D62" s="89">
        <v>15</v>
      </c>
      <c r="E62" s="90">
        <v>1</v>
      </c>
      <c r="F62" s="90">
        <v>1</v>
      </c>
      <c r="G62" s="91" t="s">
        <v>100</v>
      </c>
      <c r="H62" s="90">
        <v>10213</v>
      </c>
      <c r="I62" s="6"/>
      <c r="J62" s="6" t="s">
        <v>60</v>
      </c>
      <c r="K62" s="92">
        <v>3.5977968601532172E-3</v>
      </c>
      <c r="L62" s="136">
        <v>3.5692429168186685E-2</v>
      </c>
      <c r="M62" s="6">
        <v>43722</v>
      </c>
      <c r="N62" s="90">
        <v>1</v>
      </c>
      <c r="O62" s="90">
        <v>1</v>
      </c>
      <c r="P62" s="91" t="s">
        <v>128</v>
      </c>
      <c r="Q62" s="6"/>
      <c r="R62" s="6" t="s">
        <v>14</v>
      </c>
      <c r="S62" s="92">
        <v>1.6851999204237054E-2</v>
      </c>
      <c r="T62" s="139">
        <v>0.16718253178806605</v>
      </c>
      <c r="U62" s="93">
        <v>43723</v>
      </c>
      <c r="V62" s="90">
        <v>1</v>
      </c>
      <c r="W62" s="90">
        <v>1</v>
      </c>
      <c r="X62" s="91" t="s">
        <v>195</v>
      </c>
    </row>
    <row r="63" spans="1:24" x14ac:dyDescent="0.4">
      <c r="A63" s="6" t="s">
        <v>60</v>
      </c>
      <c r="B63" s="132">
        <v>1.22</v>
      </c>
      <c r="C63" s="88">
        <v>43719</v>
      </c>
      <c r="D63" s="89">
        <v>15</v>
      </c>
      <c r="E63" s="90">
        <v>2</v>
      </c>
      <c r="F63" s="90">
        <v>3</v>
      </c>
      <c r="G63" s="91" t="s">
        <v>102</v>
      </c>
      <c r="H63" s="90">
        <v>10214</v>
      </c>
      <c r="I63" s="6"/>
      <c r="J63" s="6" t="s">
        <v>60</v>
      </c>
      <c r="K63" s="92">
        <v>1.0399496660871264</v>
      </c>
      <c r="L63" s="136">
        <v>10.316960973086571</v>
      </c>
      <c r="M63" s="6">
        <v>43722</v>
      </c>
      <c r="N63" s="90">
        <v>2</v>
      </c>
      <c r="O63" s="90">
        <v>3</v>
      </c>
      <c r="P63" s="91" t="s">
        <v>130</v>
      </c>
      <c r="Q63" s="6"/>
      <c r="R63" s="6" t="s">
        <v>14</v>
      </c>
      <c r="S63" s="92">
        <v>0.5342451665277671</v>
      </c>
      <c r="T63" s="139">
        <v>5.3000512552357861</v>
      </c>
      <c r="U63" s="93">
        <v>43723</v>
      </c>
      <c r="V63" s="90">
        <v>2</v>
      </c>
      <c r="W63" s="90">
        <v>3</v>
      </c>
      <c r="X63" s="91" t="s">
        <v>196</v>
      </c>
    </row>
    <row r="64" spans="1:24" x14ac:dyDescent="0.4">
      <c r="A64" s="6" t="s">
        <v>60</v>
      </c>
      <c r="B64" s="132">
        <v>1.21</v>
      </c>
      <c r="C64" s="88">
        <v>43719</v>
      </c>
      <c r="D64" s="89">
        <v>15</v>
      </c>
      <c r="E64" s="90">
        <v>3</v>
      </c>
      <c r="F64" s="90">
        <v>6</v>
      </c>
      <c r="G64" s="91" t="s">
        <v>104</v>
      </c>
      <c r="H64" s="90">
        <v>10215</v>
      </c>
      <c r="I64" s="6"/>
      <c r="J64" s="6" t="s">
        <v>60</v>
      </c>
      <c r="K64" s="92">
        <v>1.490653559001403</v>
      </c>
      <c r="L64" s="136">
        <v>14.788229751998045</v>
      </c>
      <c r="M64" s="6">
        <v>43722</v>
      </c>
      <c r="N64" s="90">
        <v>3</v>
      </c>
      <c r="O64" s="90">
        <v>6</v>
      </c>
      <c r="P64" s="91" t="s">
        <v>132</v>
      </c>
      <c r="Q64" s="6"/>
      <c r="R64" s="6" t="s">
        <v>14</v>
      </c>
      <c r="S64" s="92">
        <v>0.9535605754907529</v>
      </c>
      <c r="T64" s="139">
        <v>9.4599263441542938</v>
      </c>
      <c r="U64" s="93">
        <v>43723</v>
      </c>
      <c r="V64" s="90">
        <v>3</v>
      </c>
      <c r="W64" s="90">
        <v>6</v>
      </c>
      <c r="X64" s="91" t="s">
        <v>197</v>
      </c>
    </row>
    <row r="65" spans="1:24" x14ac:dyDescent="0.4">
      <c r="A65" s="6" t="s">
        <v>60</v>
      </c>
      <c r="B65" s="132">
        <v>1.5489999999999999</v>
      </c>
      <c r="C65" s="88">
        <v>43719</v>
      </c>
      <c r="D65" s="89">
        <v>15</v>
      </c>
      <c r="E65" s="90">
        <v>4</v>
      </c>
      <c r="F65" s="90">
        <v>9</v>
      </c>
      <c r="G65" s="91" t="s">
        <v>106</v>
      </c>
      <c r="H65" s="90">
        <v>10216</v>
      </c>
      <c r="I65" s="6"/>
      <c r="J65" s="6" t="s">
        <v>60</v>
      </c>
      <c r="K65" s="92">
        <v>1.9054515850603118</v>
      </c>
      <c r="L65" s="136">
        <v>18.90328953432849</v>
      </c>
      <c r="M65" s="6">
        <v>43722</v>
      </c>
      <c r="N65" s="90">
        <v>4</v>
      </c>
      <c r="O65" s="90">
        <v>9</v>
      </c>
      <c r="P65" s="91" t="s">
        <v>134</v>
      </c>
      <c r="Q65" s="6"/>
      <c r="R65" s="6" t="s">
        <v>14</v>
      </c>
      <c r="S65" s="92">
        <v>1.4933145385773827</v>
      </c>
      <c r="T65" s="139">
        <v>14.814628358902604</v>
      </c>
      <c r="U65" s="93">
        <v>43723</v>
      </c>
      <c r="V65" s="90">
        <v>4</v>
      </c>
      <c r="W65" s="90">
        <v>9</v>
      </c>
      <c r="X65" s="91" t="s">
        <v>198</v>
      </c>
    </row>
    <row r="66" spans="1:24" x14ac:dyDescent="0.4">
      <c r="A66" s="6" t="s">
        <v>60</v>
      </c>
      <c r="B66" s="132">
        <v>1.22</v>
      </c>
      <c r="C66" s="88">
        <v>43719</v>
      </c>
      <c r="D66" s="89">
        <v>15</v>
      </c>
      <c r="E66" s="90">
        <v>5</v>
      </c>
      <c r="F66" s="90">
        <v>6</v>
      </c>
      <c r="G66" s="91" t="s">
        <v>119</v>
      </c>
      <c r="H66" s="90">
        <v>10217</v>
      </c>
      <c r="I66" s="6"/>
      <c r="J66" s="6" t="s">
        <v>60</v>
      </c>
      <c r="K66" s="92">
        <v>1.3554295154610667</v>
      </c>
      <c r="L66" s="136">
        <v>13.446721383542325</v>
      </c>
      <c r="M66" s="6">
        <v>43722</v>
      </c>
      <c r="N66" s="90">
        <v>5</v>
      </c>
      <c r="O66" s="90">
        <v>6</v>
      </c>
      <c r="P66" s="91" t="s">
        <v>199</v>
      </c>
      <c r="Q66" s="6"/>
      <c r="R66" s="6" t="s">
        <v>14</v>
      </c>
      <c r="S66" s="92">
        <v>1.81153439582315E-2</v>
      </c>
      <c r="T66" s="139">
        <v>0.17971571387134425</v>
      </c>
      <c r="U66" s="99">
        <v>43723.5</v>
      </c>
      <c r="V66" s="90">
        <v>1</v>
      </c>
      <c r="W66" s="90">
        <v>1</v>
      </c>
      <c r="X66" s="91" t="s">
        <v>200</v>
      </c>
    </row>
    <row r="67" spans="1:24" x14ac:dyDescent="0.4">
      <c r="A67" s="6" t="s">
        <v>60</v>
      </c>
      <c r="B67" s="132">
        <v>0.76600000000000001</v>
      </c>
      <c r="C67" s="88">
        <v>43719</v>
      </c>
      <c r="D67" s="89">
        <v>15</v>
      </c>
      <c r="E67" s="90">
        <v>6</v>
      </c>
      <c r="F67" s="90">
        <v>3</v>
      </c>
      <c r="G67" s="91" t="s">
        <v>121</v>
      </c>
      <c r="H67" s="90">
        <v>10218</v>
      </c>
      <c r="I67" s="6"/>
      <c r="J67" s="6" t="s">
        <v>60</v>
      </c>
      <c r="K67" s="92">
        <v>0.31716773407340126</v>
      </c>
      <c r="L67" s="136">
        <v>3.1465052983472344</v>
      </c>
      <c r="M67" s="6">
        <v>43722</v>
      </c>
      <c r="N67" s="90">
        <v>6</v>
      </c>
      <c r="O67" s="90">
        <v>3</v>
      </c>
      <c r="P67" s="91" t="s">
        <v>201</v>
      </c>
      <c r="Q67" s="6"/>
      <c r="R67" s="6" t="s">
        <v>14</v>
      </c>
      <c r="S67" s="92">
        <v>0.70035349104544897</v>
      </c>
      <c r="T67" s="139">
        <v>6.9479513000540578</v>
      </c>
      <c r="U67" s="99">
        <v>43723.5</v>
      </c>
      <c r="V67" s="90">
        <v>2</v>
      </c>
      <c r="W67" s="90">
        <v>3</v>
      </c>
      <c r="X67" s="91" t="s">
        <v>202</v>
      </c>
    </row>
    <row r="68" spans="1:24" x14ac:dyDescent="0.4">
      <c r="A68" s="6" t="s">
        <v>60</v>
      </c>
      <c r="B68" s="132">
        <v>0.35399999999999998</v>
      </c>
      <c r="C68" s="88">
        <v>43719</v>
      </c>
      <c r="D68" s="89">
        <v>15</v>
      </c>
      <c r="E68" s="90">
        <v>7</v>
      </c>
      <c r="F68" s="90">
        <v>1</v>
      </c>
      <c r="G68" s="91" t="s">
        <v>123</v>
      </c>
      <c r="H68" s="90">
        <v>10219</v>
      </c>
      <c r="I68" s="6"/>
      <c r="J68" s="6" t="s">
        <v>60</v>
      </c>
      <c r="K68" s="92">
        <v>4.8148060622364257E-3</v>
      </c>
      <c r="L68" s="136">
        <v>4.77659331571074E-2</v>
      </c>
      <c r="M68" s="6">
        <v>43722</v>
      </c>
      <c r="N68" s="90">
        <v>7</v>
      </c>
      <c r="O68" s="90">
        <v>1</v>
      </c>
      <c r="P68" s="91" t="s">
        <v>203</v>
      </c>
      <c r="Q68" s="6"/>
      <c r="R68" s="6" t="s">
        <v>14</v>
      </c>
      <c r="S68" s="92">
        <v>1.0353489137329193</v>
      </c>
      <c r="T68" s="139">
        <v>10.271318588620231</v>
      </c>
      <c r="U68" s="99">
        <v>43723.5</v>
      </c>
      <c r="V68" s="90">
        <v>3</v>
      </c>
      <c r="W68" s="90">
        <v>6</v>
      </c>
      <c r="X68" s="91" t="s">
        <v>204</v>
      </c>
    </row>
    <row r="69" spans="1:24" x14ac:dyDescent="0.4">
      <c r="A69" s="6" t="s">
        <v>60</v>
      </c>
      <c r="B69" s="132">
        <v>0.86399999999999999</v>
      </c>
      <c r="C69" s="88">
        <v>43719</v>
      </c>
      <c r="D69" s="89">
        <v>15</v>
      </c>
      <c r="E69" s="90">
        <v>8</v>
      </c>
      <c r="F69" s="90">
        <v>9</v>
      </c>
      <c r="G69" s="91" t="s">
        <v>125</v>
      </c>
      <c r="H69" s="90">
        <v>10220</v>
      </c>
      <c r="I69" s="6"/>
      <c r="J69" s="6" t="s">
        <v>60</v>
      </c>
      <c r="K69" s="92">
        <v>1.1890095520151005</v>
      </c>
      <c r="L69" s="136">
        <v>11.795729682689489</v>
      </c>
      <c r="M69" s="6">
        <v>43722</v>
      </c>
      <c r="N69" s="90">
        <v>8</v>
      </c>
      <c r="O69" s="90">
        <v>9</v>
      </c>
      <c r="P69" s="91" t="s">
        <v>205</v>
      </c>
      <c r="Q69" s="6"/>
      <c r="R69" s="6" t="s">
        <v>14</v>
      </c>
      <c r="S69" s="92">
        <v>1.4476677576214947</v>
      </c>
      <c r="T69" s="139">
        <v>14.361783309737051</v>
      </c>
      <c r="U69" s="99">
        <v>43723.5</v>
      </c>
      <c r="V69" s="90">
        <v>4</v>
      </c>
      <c r="W69" s="90">
        <v>9</v>
      </c>
      <c r="X69" s="91" t="s">
        <v>206</v>
      </c>
    </row>
    <row r="70" spans="1:24" x14ac:dyDescent="0.4">
      <c r="A70" s="6" t="s">
        <v>60</v>
      </c>
      <c r="B70" s="132">
        <v>0.45600000000000002</v>
      </c>
      <c r="C70" s="88">
        <v>43719</v>
      </c>
      <c r="D70" s="89">
        <v>15</v>
      </c>
      <c r="E70" s="90">
        <v>9</v>
      </c>
      <c r="F70" s="90">
        <v>6</v>
      </c>
      <c r="G70" s="91" t="s">
        <v>127</v>
      </c>
      <c r="H70" s="90">
        <v>10221</v>
      </c>
      <c r="I70" s="6"/>
      <c r="J70" s="6" t="s">
        <v>60</v>
      </c>
      <c r="K70" s="92">
        <v>0.39215256561311834</v>
      </c>
      <c r="L70" s="136">
        <v>3.8904024366380789</v>
      </c>
      <c r="M70" s="6">
        <v>43722</v>
      </c>
      <c r="N70" s="90">
        <v>9</v>
      </c>
      <c r="O70" s="90">
        <v>6</v>
      </c>
      <c r="P70" s="91" t="s">
        <v>207</v>
      </c>
      <c r="Q70" s="6"/>
      <c r="R70" s="6" t="s">
        <v>14</v>
      </c>
      <c r="S70" s="92">
        <v>6.4124103389886257E-3</v>
      </c>
      <c r="T70" s="139">
        <v>6.3615181934410972E-2</v>
      </c>
      <c r="U70" s="93">
        <v>43724</v>
      </c>
      <c r="V70" s="90">
        <v>1</v>
      </c>
      <c r="W70" s="90">
        <v>1</v>
      </c>
      <c r="X70" s="91" t="s">
        <v>208</v>
      </c>
    </row>
    <row r="71" spans="1:24" x14ac:dyDescent="0.4">
      <c r="A71" s="6" t="s">
        <v>60</v>
      </c>
      <c r="B71" s="132">
        <v>1.6679999999999999</v>
      </c>
      <c r="C71" s="88">
        <v>43719</v>
      </c>
      <c r="D71" s="89">
        <v>15</v>
      </c>
      <c r="E71" s="90">
        <v>10</v>
      </c>
      <c r="F71" s="90">
        <v>9</v>
      </c>
      <c r="G71" s="91" t="s">
        <v>129</v>
      </c>
      <c r="H71" s="90">
        <v>10222</v>
      </c>
      <c r="I71" s="6"/>
      <c r="J71" s="6" t="s">
        <v>60</v>
      </c>
      <c r="K71" s="92">
        <v>1.9571422473252671</v>
      </c>
      <c r="L71" s="136">
        <v>19.416093723464954</v>
      </c>
      <c r="M71" s="6">
        <v>43722</v>
      </c>
      <c r="N71" s="90">
        <v>10</v>
      </c>
      <c r="O71" s="90">
        <v>9</v>
      </c>
      <c r="P71" s="91" t="s">
        <v>209</v>
      </c>
      <c r="Q71" s="6"/>
      <c r="R71" s="6" t="s">
        <v>14</v>
      </c>
      <c r="S71" s="92">
        <v>0.33052794642983513</v>
      </c>
      <c r="T71" s="139">
        <v>3.2790470875975708</v>
      </c>
      <c r="U71" s="93">
        <v>43724</v>
      </c>
      <c r="V71" s="90">
        <v>2</v>
      </c>
      <c r="W71" s="90">
        <v>3</v>
      </c>
      <c r="X71" s="91" t="s">
        <v>210</v>
      </c>
    </row>
    <row r="72" spans="1:24" x14ac:dyDescent="0.4">
      <c r="A72" s="6" t="s">
        <v>60</v>
      </c>
      <c r="B72" s="132">
        <v>0.33900000000000002</v>
      </c>
      <c r="C72" s="88">
        <v>43719</v>
      </c>
      <c r="D72" s="89">
        <v>15</v>
      </c>
      <c r="E72" s="90">
        <v>11</v>
      </c>
      <c r="F72" s="90">
        <v>1</v>
      </c>
      <c r="G72" s="91" t="s">
        <v>131</v>
      </c>
      <c r="H72" s="90">
        <v>10223</v>
      </c>
      <c r="I72" s="6"/>
      <c r="J72" s="6" t="s">
        <v>60</v>
      </c>
      <c r="K72" s="92">
        <v>5.8981922527941578E-4</v>
      </c>
      <c r="L72" s="136">
        <v>5.8513812031688074E-3</v>
      </c>
      <c r="M72" s="6">
        <v>43722</v>
      </c>
      <c r="N72" s="90">
        <v>11</v>
      </c>
      <c r="O72" s="90">
        <v>1</v>
      </c>
      <c r="P72" s="91" t="s">
        <v>211</v>
      </c>
      <c r="Q72" s="6"/>
      <c r="R72" s="6" t="s">
        <v>14</v>
      </c>
      <c r="S72" s="92">
        <v>0.66837609432740042</v>
      </c>
      <c r="T72" s="139">
        <v>6.6307152215019896</v>
      </c>
      <c r="U72" s="93">
        <v>43724</v>
      </c>
      <c r="V72" s="90">
        <v>3</v>
      </c>
      <c r="W72" s="90">
        <v>6</v>
      </c>
      <c r="X72" s="91" t="s">
        <v>212</v>
      </c>
    </row>
    <row r="73" spans="1:24" ht="15" thickBot="1" x14ac:dyDescent="0.45">
      <c r="A73" s="6" t="s">
        <v>60</v>
      </c>
      <c r="B73" s="132">
        <v>1.1830000000000001</v>
      </c>
      <c r="C73" s="88">
        <v>43719</v>
      </c>
      <c r="D73" s="89">
        <v>15</v>
      </c>
      <c r="E73" s="90">
        <v>12</v>
      </c>
      <c r="F73" s="90">
        <v>3</v>
      </c>
      <c r="G73" s="91" t="s">
        <v>133</v>
      </c>
      <c r="H73" s="90">
        <v>10224</v>
      </c>
      <c r="I73" s="6"/>
      <c r="J73" s="64" t="s">
        <v>60</v>
      </c>
      <c r="K73" s="95">
        <v>0.89777138057634498</v>
      </c>
      <c r="L73" s="137">
        <v>8.9064621088923115</v>
      </c>
      <c r="M73" s="64">
        <v>43722</v>
      </c>
      <c r="N73" s="97">
        <v>12</v>
      </c>
      <c r="O73" s="97">
        <v>3</v>
      </c>
      <c r="P73" s="98" t="s">
        <v>213</v>
      </c>
      <c r="Q73" s="6"/>
      <c r="R73" s="18" t="s">
        <v>14</v>
      </c>
      <c r="S73" s="100">
        <v>1.1054191394337802</v>
      </c>
      <c r="T73" s="142">
        <v>10.966459716604962</v>
      </c>
      <c r="U73" s="101">
        <v>43724</v>
      </c>
      <c r="V73" s="102">
        <v>4</v>
      </c>
      <c r="W73" s="102">
        <v>9</v>
      </c>
      <c r="X73" s="103" t="s">
        <v>214</v>
      </c>
    </row>
    <row r="74" spans="1:24" x14ac:dyDescent="0.4">
      <c r="A74" s="6" t="s">
        <v>60</v>
      </c>
      <c r="B74" s="132">
        <v>0.35299999999999998</v>
      </c>
      <c r="C74" s="88">
        <v>43719</v>
      </c>
      <c r="D74" s="89">
        <v>30</v>
      </c>
      <c r="E74" s="90">
        <v>1</v>
      </c>
      <c r="F74" s="90">
        <v>1</v>
      </c>
      <c r="G74" s="91" t="s">
        <v>100</v>
      </c>
      <c r="H74" s="90">
        <v>10225</v>
      </c>
      <c r="I74" s="6"/>
      <c r="J74" s="6" t="s">
        <v>60</v>
      </c>
      <c r="K74" s="92">
        <v>4.7387829276836959E-3</v>
      </c>
      <c r="L74" s="136">
        <v>4.7011735393687464E-2</v>
      </c>
      <c r="M74" s="6">
        <v>43723</v>
      </c>
      <c r="N74" s="90">
        <v>1</v>
      </c>
      <c r="O74" s="90">
        <v>1</v>
      </c>
      <c r="P74" s="91" t="s">
        <v>135</v>
      </c>
      <c r="Q74" s="6"/>
      <c r="R74" s="6"/>
      <c r="S74" s="6"/>
      <c r="T74" s="6"/>
      <c r="U74" s="6"/>
      <c r="V74" s="6"/>
      <c r="W74" s="6"/>
      <c r="X74" s="6"/>
    </row>
    <row r="75" spans="1:24" x14ac:dyDescent="0.4">
      <c r="A75" s="6" t="s">
        <v>60</v>
      </c>
      <c r="B75" s="132">
        <v>2.1629999999999998</v>
      </c>
      <c r="C75" s="88">
        <v>43719</v>
      </c>
      <c r="D75" s="89">
        <v>30</v>
      </c>
      <c r="E75" s="90">
        <v>2</v>
      </c>
      <c r="F75" s="90">
        <v>3</v>
      </c>
      <c r="G75" s="91" t="s">
        <v>102</v>
      </c>
      <c r="H75" s="90">
        <v>10226</v>
      </c>
      <c r="I75" s="6"/>
      <c r="J75" s="6" t="s">
        <v>60</v>
      </c>
      <c r="K75" s="92">
        <v>0.60285672941318169</v>
      </c>
      <c r="L75" s="136">
        <v>5.980721521956168</v>
      </c>
      <c r="M75" s="6">
        <v>43723</v>
      </c>
      <c r="N75" s="90">
        <v>2</v>
      </c>
      <c r="O75" s="90">
        <v>3</v>
      </c>
      <c r="P75" s="91" t="s">
        <v>136</v>
      </c>
      <c r="Q75" s="6"/>
      <c r="R75" s="6"/>
      <c r="S75" s="6"/>
      <c r="T75" s="6"/>
      <c r="U75" s="6"/>
      <c r="V75" s="6"/>
      <c r="W75" s="6"/>
      <c r="X75" s="6"/>
    </row>
    <row r="76" spans="1:24" x14ac:dyDescent="0.4">
      <c r="A76" s="6" t="s">
        <v>60</v>
      </c>
      <c r="B76" s="132">
        <v>2.1800000000000002</v>
      </c>
      <c r="C76" s="88">
        <v>43719</v>
      </c>
      <c r="D76" s="89">
        <v>30</v>
      </c>
      <c r="E76" s="90">
        <v>3</v>
      </c>
      <c r="F76" s="90">
        <v>6</v>
      </c>
      <c r="G76" s="91" t="s">
        <v>104</v>
      </c>
      <c r="H76" s="90">
        <v>10227</v>
      </c>
      <c r="I76" s="6"/>
      <c r="J76" s="6" t="s">
        <v>60</v>
      </c>
      <c r="K76" s="92">
        <v>1.2074275438701678</v>
      </c>
      <c r="L76" s="136">
        <v>11.97844785585484</v>
      </c>
      <c r="M76" s="6">
        <v>43723</v>
      </c>
      <c r="N76" s="90">
        <v>3</v>
      </c>
      <c r="O76" s="90">
        <v>6</v>
      </c>
      <c r="P76" s="91" t="s">
        <v>137</v>
      </c>
      <c r="Q76" s="6"/>
      <c r="R76" s="6"/>
      <c r="S76" s="6"/>
      <c r="T76" s="6"/>
      <c r="U76" s="6"/>
      <c r="V76" s="6"/>
      <c r="W76" s="6"/>
      <c r="X76" s="6"/>
    </row>
    <row r="77" spans="1:24" x14ac:dyDescent="0.4">
      <c r="A77" s="6" t="s">
        <v>60</v>
      </c>
      <c r="B77" s="132">
        <v>2.8530000000000002</v>
      </c>
      <c r="C77" s="88">
        <v>43719</v>
      </c>
      <c r="D77" s="89">
        <v>30</v>
      </c>
      <c r="E77" s="90">
        <v>4</v>
      </c>
      <c r="F77" s="90">
        <v>9</v>
      </c>
      <c r="G77" s="91" t="s">
        <v>106</v>
      </c>
      <c r="H77" s="90">
        <v>10228</v>
      </c>
      <c r="I77" s="6"/>
      <c r="J77" s="6" t="s">
        <v>60</v>
      </c>
      <c r="K77" s="92">
        <v>1.6720092530432182</v>
      </c>
      <c r="L77" s="136">
        <v>16.587393383365264</v>
      </c>
      <c r="M77" s="6">
        <v>43723</v>
      </c>
      <c r="N77" s="90">
        <v>4</v>
      </c>
      <c r="O77" s="90">
        <v>9</v>
      </c>
      <c r="P77" s="91" t="s">
        <v>138</v>
      </c>
      <c r="Q77" s="6"/>
      <c r="R77" s="6"/>
      <c r="S77" s="6"/>
      <c r="T77" s="6"/>
      <c r="U77" s="6"/>
      <c r="V77" s="6"/>
      <c r="W77" s="6"/>
      <c r="X77" s="6"/>
    </row>
    <row r="78" spans="1:24" x14ac:dyDescent="0.4">
      <c r="A78" s="6" t="s">
        <v>60</v>
      </c>
      <c r="B78" s="132">
        <v>2.226</v>
      </c>
      <c r="C78" s="88">
        <v>43719</v>
      </c>
      <c r="D78" s="89">
        <v>30</v>
      </c>
      <c r="E78" s="90">
        <v>5</v>
      </c>
      <c r="F78" s="90">
        <v>6</v>
      </c>
      <c r="G78" s="91" t="s">
        <v>119</v>
      </c>
      <c r="H78" s="90">
        <v>10229</v>
      </c>
      <c r="I78" s="6"/>
      <c r="J78" s="6" t="s">
        <v>60</v>
      </c>
      <c r="K78" s="92">
        <v>1.413006940765686</v>
      </c>
      <c r="L78" s="136">
        <v>14.017925999659585</v>
      </c>
      <c r="M78" s="6">
        <v>43723</v>
      </c>
      <c r="N78" s="90">
        <v>5</v>
      </c>
      <c r="O78" s="90">
        <v>6</v>
      </c>
      <c r="P78" s="91" t="s">
        <v>215</v>
      </c>
      <c r="Q78" s="6"/>
      <c r="R78" s="6"/>
      <c r="S78" s="6"/>
      <c r="T78" s="6"/>
      <c r="U78" s="6"/>
      <c r="V78" s="6"/>
      <c r="W78" s="6"/>
      <c r="X78" s="6"/>
    </row>
    <row r="79" spans="1:24" x14ac:dyDescent="0.4">
      <c r="A79" s="6" t="s">
        <v>60</v>
      </c>
      <c r="B79" s="132">
        <v>1.2410000000000001</v>
      </c>
      <c r="C79" s="88">
        <v>43719</v>
      </c>
      <c r="D79" s="89">
        <v>30</v>
      </c>
      <c r="E79" s="90">
        <v>6</v>
      </c>
      <c r="F79" s="90">
        <v>3</v>
      </c>
      <c r="G79" s="91" t="s">
        <v>121</v>
      </c>
      <c r="H79" s="90">
        <v>10230</v>
      </c>
      <c r="I79" s="6"/>
      <c r="J79" s="6" t="s">
        <v>60</v>
      </c>
      <c r="K79" s="92">
        <v>0.34667989688068235</v>
      </c>
      <c r="L79" s="136">
        <v>3.4392846912766104</v>
      </c>
      <c r="M79" s="6">
        <v>43723</v>
      </c>
      <c r="N79" s="90">
        <v>6</v>
      </c>
      <c r="O79" s="90">
        <v>3</v>
      </c>
      <c r="P79" s="91" t="s">
        <v>216</v>
      </c>
      <c r="Q79" s="6"/>
      <c r="R79" s="6"/>
      <c r="S79" s="6"/>
      <c r="T79" s="6"/>
      <c r="U79" s="6"/>
      <c r="V79" s="6"/>
      <c r="W79" s="6"/>
      <c r="X79" s="6"/>
    </row>
    <row r="80" spans="1:24" x14ac:dyDescent="0.4">
      <c r="A80" s="6" t="s">
        <v>60</v>
      </c>
      <c r="B80" s="132">
        <v>0.371</v>
      </c>
      <c r="C80" s="88">
        <v>43719</v>
      </c>
      <c r="D80" s="89">
        <v>30</v>
      </c>
      <c r="E80" s="90">
        <v>7</v>
      </c>
      <c r="F80" s="90">
        <v>1</v>
      </c>
      <c r="G80" s="91" t="s">
        <v>123</v>
      </c>
      <c r="H80" s="90">
        <v>10231</v>
      </c>
      <c r="I80" s="6"/>
      <c r="J80" s="6" t="s">
        <v>60</v>
      </c>
      <c r="K80" s="92">
        <v>5.6983506594403266E-3</v>
      </c>
      <c r="L80" s="136">
        <v>5.6531256542066727E-2</v>
      </c>
      <c r="M80" s="6">
        <v>43723</v>
      </c>
      <c r="N80" s="90">
        <v>7</v>
      </c>
      <c r="O80" s="90">
        <v>1</v>
      </c>
      <c r="P80" s="91" t="s">
        <v>217</v>
      </c>
      <c r="Q80" s="6"/>
      <c r="R80" s="6"/>
      <c r="S80" s="6"/>
      <c r="T80" s="6"/>
      <c r="U80" s="6"/>
      <c r="V80" s="6"/>
      <c r="W80" s="6"/>
      <c r="X80" s="6"/>
    </row>
    <row r="81" spans="1:24" x14ac:dyDescent="0.4">
      <c r="A81" s="6" t="s">
        <v>60</v>
      </c>
      <c r="B81" s="132">
        <v>1.5269999999999999</v>
      </c>
      <c r="C81" s="88">
        <v>43719</v>
      </c>
      <c r="D81" s="89">
        <v>30</v>
      </c>
      <c r="E81" s="90">
        <v>8</v>
      </c>
      <c r="F81" s="90">
        <v>9</v>
      </c>
      <c r="G81" s="91" t="s">
        <v>125</v>
      </c>
      <c r="H81" s="90">
        <v>10232</v>
      </c>
      <c r="I81" s="6"/>
      <c r="J81" s="6" t="s">
        <v>60</v>
      </c>
      <c r="K81" s="92">
        <v>0.80318336274032975</v>
      </c>
      <c r="L81" s="136">
        <v>7.9680889160746995</v>
      </c>
      <c r="M81" s="6">
        <v>43723</v>
      </c>
      <c r="N81" s="90">
        <v>8</v>
      </c>
      <c r="O81" s="90">
        <v>9</v>
      </c>
      <c r="P81" s="91" t="s">
        <v>218</v>
      </c>
      <c r="Q81" s="6"/>
      <c r="R81" s="6"/>
      <c r="S81" s="6"/>
      <c r="T81" s="6"/>
      <c r="U81" s="6"/>
      <c r="V81" s="6"/>
      <c r="W81" s="6"/>
      <c r="X81" s="6"/>
    </row>
    <row r="82" spans="1:24" x14ac:dyDescent="0.4">
      <c r="A82" s="6" t="s">
        <v>60</v>
      </c>
      <c r="B82" s="132">
        <v>0.92800000000000005</v>
      </c>
      <c r="C82" s="88">
        <v>43719</v>
      </c>
      <c r="D82" s="89">
        <v>30</v>
      </c>
      <c r="E82" s="90">
        <v>9</v>
      </c>
      <c r="F82" s="90">
        <v>6</v>
      </c>
      <c r="G82" s="91" t="s">
        <v>127</v>
      </c>
      <c r="H82" s="90">
        <v>10233</v>
      </c>
      <c r="I82" s="6"/>
      <c r="J82" s="6" t="s">
        <v>60</v>
      </c>
      <c r="K82" s="92">
        <v>0.46853732990739538</v>
      </c>
      <c r="L82" s="136">
        <v>4.6481877967003511</v>
      </c>
      <c r="M82" s="6">
        <v>43723</v>
      </c>
      <c r="N82" s="90">
        <v>9</v>
      </c>
      <c r="O82" s="90">
        <v>6</v>
      </c>
      <c r="P82" s="91" t="s">
        <v>219</v>
      </c>
      <c r="Q82" s="6"/>
      <c r="R82" s="6"/>
      <c r="S82" s="6"/>
      <c r="T82" s="6"/>
      <c r="U82" s="6"/>
      <c r="V82" s="6"/>
      <c r="W82" s="6"/>
      <c r="X82" s="6"/>
    </row>
    <row r="83" spans="1:24" x14ac:dyDescent="0.4">
      <c r="A83" s="6" t="s">
        <v>60</v>
      </c>
      <c r="B83" s="132">
        <v>3.246</v>
      </c>
      <c r="C83" s="88">
        <v>43719</v>
      </c>
      <c r="D83" s="89">
        <v>30</v>
      </c>
      <c r="E83" s="90">
        <v>10</v>
      </c>
      <c r="F83" s="90">
        <v>9</v>
      </c>
      <c r="G83" s="91" t="s">
        <v>129</v>
      </c>
      <c r="H83" s="90">
        <v>10234</v>
      </c>
      <c r="I83" s="6"/>
      <c r="J83" s="6" t="s">
        <v>60</v>
      </c>
      <c r="K83" s="92">
        <v>2.0148354472071568</v>
      </c>
      <c r="L83" s="136">
        <v>19.988446896896395</v>
      </c>
      <c r="M83" s="6">
        <v>43723</v>
      </c>
      <c r="N83" s="90">
        <v>10</v>
      </c>
      <c r="O83" s="90">
        <v>9</v>
      </c>
      <c r="P83" s="91" t="s">
        <v>220</v>
      </c>
      <c r="Q83" s="6"/>
      <c r="R83" s="6"/>
      <c r="S83" s="6"/>
      <c r="T83" s="6"/>
      <c r="U83" s="6"/>
      <c r="V83" s="6"/>
      <c r="W83" s="6"/>
      <c r="X83" s="6"/>
    </row>
    <row r="84" spans="1:24" x14ac:dyDescent="0.4">
      <c r="A84" s="6" t="s">
        <v>60</v>
      </c>
      <c r="B84" s="132">
        <v>0.34200000000000003</v>
      </c>
      <c r="C84" s="88">
        <v>43719</v>
      </c>
      <c r="D84" s="89">
        <v>30</v>
      </c>
      <c r="E84" s="90">
        <v>11</v>
      </c>
      <c r="F84" s="90">
        <v>1</v>
      </c>
      <c r="G84" s="91" t="s">
        <v>131</v>
      </c>
      <c r="H84" s="90">
        <v>10235</v>
      </c>
      <c r="I84" s="6"/>
      <c r="J84" s="6" t="s">
        <v>60</v>
      </c>
      <c r="K84" s="92">
        <v>-4.3546278618840119E-3</v>
      </c>
      <c r="L84" s="136">
        <v>-4.3200673232976307E-2</v>
      </c>
      <c r="M84" s="6">
        <v>43723</v>
      </c>
      <c r="N84" s="90">
        <v>11</v>
      </c>
      <c r="O84" s="90">
        <v>1</v>
      </c>
      <c r="P84" s="91" t="s">
        <v>221</v>
      </c>
      <c r="Q84" s="6"/>
      <c r="R84" s="6"/>
      <c r="S84" s="6"/>
      <c r="T84" s="6"/>
      <c r="U84" s="6"/>
      <c r="V84" s="6"/>
      <c r="W84" s="6"/>
      <c r="X84" s="6"/>
    </row>
    <row r="85" spans="1:24" x14ac:dyDescent="0.4">
      <c r="A85" s="6" t="s">
        <v>60</v>
      </c>
      <c r="B85" s="132">
        <v>2.04</v>
      </c>
      <c r="C85" s="88">
        <v>43719</v>
      </c>
      <c r="D85" s="89">
        <v>30</v>
      </c>
      <c r="E85" s="90">
        <v>12</v>
      </c>
      <c r="F85" s="90">
        <v>3</v>
      </c>
      <c r="G85" s="91" t="s">
        <v>133</v>
      </c>
      <c r="H85" s="90">
        <v>10236</v>
      </c>
      <c r="I85" s="6"/>
      <c r="J85" s="64" t="s">
        <v>60</v>
      </c>
      <c r="K85" s="95">
        <v>0.571607263885196</v>
      </c>
      <c r="L85" s="137">
        <v>5.6707069829880554</v>
      </c>
      <c r="M85" s="64">
        <v>43723</v>
      </c>
      <c r="N85" s="97">
        <v>12</v>
      </c>
      <c r="O85" s="97">
        <v>3</v>
      </c>
      <c r="P85" s="98" t="s">
        <v>222</v>
      </c>
      <c r="Q85" s="6"/>
      <c r="R85" s="6"/>
      <c r="S85" s="6"/>
      <c r="T85" s="6"/>
      <c r="U85" s="6"/>
      <c r="V85" s="6"/>
      <c r="W85" s="6"/>
      <c r="X85" s="6"/>
    </row>
    <row r="86" spans="1:24" x14ac:dyDescent="0.4">
      <c r="A86" s="6" t="s">
        <v>60</v>
      </c>
      <c r="B86" s="132">
        <v>0.372</v>
      </c>
      <c r="C86" s="88">
        <v>43719</v>
      </c>
      <c r="D86" s="89">
        <v>45</v>
      </c>
      <c r="E86" s="90">
        <v>1</v>
      </c>
      <c r="F86" s="90">
        <v>1</v>
      </c>
      <c r="G86" s="91" t="s">
        <v>100</v>
      </c>
      <c r="H86" s="90">
        <v>10237</v>
      </c>
      <c r="I86" s="6"/>
      <c r="J86" s="6" t="s">
        <v>60</v>
      </c>
      <c r="K86" s="92">
        <v>8.3054692193176918E-3</v>
      </c>
      <c r="L86" s="136">
        <v>8.2395527969421539E-2</v>
      </c>
      <c r="M86" s="6">
        <v>43723.5</v>
      </c>
      <c r="N86" s="90">
        <v>1</v>
      </c>
      <c r="O86" s="90">
        <v>1</v>
      </c>
      <c r="P86" s="91" t="s">
        <v>140</v>
      </c>
      <c r="Q86" s="6"/>
      <c r="R86" s="6"/>
      <c r="S86" s="6"/>
      <c r="T86" s="6"/>
      <c r="U86" s="6"/>
      <c r="V86" s="6"/>
      <c r="W86" s="6"/>
      <c r="X86" s="6"/>
    </row>
    <row r="87" spans="1:24" x14ac:dyDescent="0.4">
      <c r="A87" s="6" t="s">
        <v>60</v>
      </c>
      <c r="B87" s="132">
        <v>3.0760000000000001</v>
      </c>
      <c r="C87" s="88">
        <v>43719</v>
      </c>
      <c r="D87" s="89">
        <v>45</v>
      </c>
      <c r="E87" s="90">
        <v>2</v>
      </c>
      <c r="F87" s="90">
        <v>3</v>
      </c>
      <c r="G87" s="91" t="s">
        <v>102</v>
      </c>
      <c r="H87" s="90">
        <v>10238</v>
      </c>
      <c r="I87" s="6"/>
      <c r="J87" s="6" t="s">
        <v>60</v>
      </c>
      <c r="K87" s="92">
        <v>0.97603408473144149</v>
      </c>
      <c r="L87" s="136">
        <v>9.682877824716682</v>
      </c>
      <c r="M87" s="6">
        <v>43723.5</v>
      </c>
      <c r="N87" s="90">
        <v>2</v>
      </c>
      <c r="O87" s="90">
        <v>3</v>
      </c>
      <c r="P87" s="91" t="s">
        <v>142</v>
      </c>
      <c r="Q87" s="6"/>
      <c r="R87" s="6"/>
      <c r="S87" s="6"/>
      <c r="T87" s="6"/>
      <c r="U87" s="6"/>
      <c r="V87" s="6"/>
      <c r="W87" s="6"/>
      <c r="X87" s="6"/>
    </row>
    <row r="88" spans="1:24" x14ac:dyDescent="0.4">
      <c r="A88" s="6" t="s">
        <v>60</v>
      </c>
      <c r="B88" s="132">
        <v>2.8730000000000002</v>
      </c>
      <c r="C88" s="88">
        <v>43719</v>
      </c>
      <c r="D88" s="89">
        <v>45</v>
      </c>
      <c r="E88" s="90">
        <v>3</v>
      </c>
      <c r="F88" s="90">
        <v>6</v>
      </c>
      <c r="G88" s="91" t="s">
        <v>104</v>
      </c>
      <c r="H88" s="90">
        <v>10239</v>
      </c>
      <c r="I88" s="6"/>
      <c r="J88" s="6" t="s">
        <v>60</v>
      </c>
      <c r="K88" s="92">
        <v>1.1176176345258875</v>
      </c>
      <c r="L88" s="136">
        <v>11.087476532994915</v>
      </c>
      <c r="M88" s="6">
        <v>43723.5</v>
      </c>
      <c r="N88" s="90">
        <v>3</v>
      </c>
      <c r="O88" s="90">
        <v>6</v>
      </c>
      <c r="P88" s="91" t="s">
        <v>144</v>
      </c>
      <c r="Q88" s="6"/>
      <c r="R88" s="6"/>
      <c r="S88" s="6"/>
      <c r="T88" s="6"/>
      <c r="U88" s="6"/>
      <c r="V88" s="6"/>
      <c r="W88" s="6"/>
      <c r="X88" s="6"/>
    </row>
    <row r="89" spans="1:24" x14ac:dyDescent="0.4">
      <c r="A89" s="6" t="s">
        <v>60</v>
      </c>
      <c r="B89" s="132">
        <v>4.5039999999999996</v>
      </c>
      <c r="C89" s="88">
        <v>43719</v>
      </c>
      <c r="D89" s="89">
        <v>45</v>
      </c>
      <c r="E89" s="90">
        <v>4</v>
      </c>
      <c r="F89" s="90">
        <v>9</v>
      </c>
      <c r="G89" s="91" t="s">
        <v>106</v>
      </c>
      <c r="H89" s="90">
        <v>10240</v>
      </c>
      <c r="I89" s="6"/>
      <c r="J89" s="6" t="s">
        <v>60</v>
      </c>
      <c r="K89" s="92">
        <v>1.4247793783422664</v>
      </c>
      <c r="L89" s="136">
        <v>14.134716054982801</v>
      </c>
      <c r="M89" s="6">
        <v>43723.5</v>
      </c>
      <c r="N89" s="90">
        <v>4</v>
      </c>
      <c r="O89" s="90">
        <v>9</v>
      </c>
      <c r="P89" s="91" t="s">
        <v>146</v>
      </c>
      <c r="Q89" s="6"/>
      <c r="R89" s="6"/>
      <c r="S89" s="6"/>
      <c r="T89" s="6"/>
      <c r="U89" s="6"/>
      <c r="V89" s="6"/>
      <c r="W89" s="6"/>
      <c r="X89" s="6"/>
    </row>
    <row r="90" spans="1:24" x14ac:dyDescent="0.4">
      <c r="A90" s="6" t="s">
        <v>60</v>
      </c>
      <c r="B90" s="132">
        <v>3.2210000000000001</v>
      </c>
      <c r="C90" s="88">
        <v>43719</v>
      </c>
      <c r="D90" s="89">
        <v>45</v>
      </c>
      <c r="E90" s="90">
        <v>5</v>
      </c>
      <c r="F90" s="90">
        <v>6</v>
      </c>
      <c r="G90" s="91" t="s">
        <v>119</v>
      </c>
      <c r="H90" s="90">
        <v>10241</v>
      </c>
      <c r="I90" s="6"/>
      <c r="J90" s="6" t="s">
        <v>60</v>
      </c>
      <c r="K90" s="92">
        <v>1.458796643656957</v>
      </c>
      <c r="L90" s="136">
        <v>14.472188925168229</v>
      </c>
      <c r="M90" s="6">
        <v>43723.5</v>
      </c>
      <c r="N90" s="90">
        <v>5</v>
      </c>
      <c r="O90" s="90">
        <v>6</v>
      </c>
      <c r="P90" s="91" t="s">
        <v>223</v>
      </c>
      <c r="Q90" s="6"/>
      <c r="R90" s="6"/>
      <c r="S90" s="6"/>
      <c r="T90" s="6"/>
      <c r="U90" s="6"/>
      <c r="V90" s="6"/>
      <c r="W90" s="6"/>
      <c r="X90" s="6"/>
    </row>
    <row r="91" spans="1:24" x14ac:dyDescent="0.4">
      <c r="A91" s="6" t="s">
        <v>60</v>
      </c>
      <c r="B91" s="132">
        <v>1.708</v>
      </c>
      <c r="C91" s="88">
        <v>43719</v>
      </c>
      <c r="D91" s="89">
        <v>45</v>
      </c>
      <c r="E91" s="90">
        <v>6</v>
      </c>
      <c r="F91" s="90">
        <v>3</v>
      </c>
      <c r="G91" s="91" t="s">
        <v>121</v>
      </c>
      <c r="H91" s="90">
        <v>10242</v>
      </c>
      <c r="I91" s="6"/>
      <c r="J91" s="6" t="s">
        <v>60</v>
      </c>
      <c r="K91" s="92">
        <v>0.4267335421381418</v>
      </c>
      <c r="L91" s="136">
        <v>4.2334676799418824</v>
      </c>
      <c r="M91" s="6">
        <v>43723.5</v>
      </c>
      <c r="N91" s="90">
        <v>6</v>
      </c>
      <c r="O91" s="90">
        <v>3</v>
      </c>
      <c r="P91" s="91" t="s">
        <v>224</v>
      </c>
      <c r="Q91" s="6"/>
      <c r="R91" s="6"/>
      <c r="S91" s="6"/>
      <c r="T91" s="6"/>
      <c r="U91" s="6"/>
      <c r="V91" s="6"/>
      <c r="W91" s="6"/>
      <c r="X91" s="6"/>
    </row>
    <row r="92" spans="1:24" x14ac:dyDescent="0.4">
      <c r="A92" s="6" t="s">
        <v>60</v>
      </c>
      <c r="B92" s="132">
        <v>0.375</v>
      </c>
      <c r="C92" s="88">
        <v>43719</v>
      </c>
      <c r="D92" s="89">
        <v>45</v>
      </c>
      <c r="E92" s="90">
        <v>7</v>
      </c>
      <c r="F92" s="90">
        <v>1</v>
      </c>
      <c r="G92" s="91" t="s">
        <v>123</v>
      </c>
      <c r="H92" s="90">
        <v>10243</v>
      </c>
      <c r="I92" s="6"/>
      <c r="J92" s="6" t="s">
        <v>60</v>
      </c>
      <c r="K92" s="92">
        <v>-3.5528918314491399E-3</v>
      </c>
      <c r="L92" s="136">
        <v>-3.5246942772312898E-2</v>
      </c>
      <c r="M92" s="6">
        <v>43723.5</v>
      </c>
      <c r="N92" s="90">
        <v>7</v>
      </c>
      <c r="O92" s="90">
        <v>1</v>
      </c>
      <c r="P92" s="91" t="s">
        <v>225</v>
      </c>
      <c r="Q92" s="6"/>
      <c r="R92" s="6"/>
      <c r="S92" s="6"/>
      <c r="T92" s="6"/>
      <c r="U92" s="6"/>
      <c r="V92" s="6"/>
      <c r="W92" s="6"/>
      <c r="X92" s="6"/>
    </row>
    <row r="93" spans="1:24" x14ac:dyDescent="0.4">
      <c r="A93" s="6" t="s">
        <v>60</v>
      </c>
      <c r="B93" s="132">
        <v>2.121</v>
      </c>
      <c r="C93" s="88">
        <v>43719</v>
      </c>
      <c r="D93" s="89">
        <v>45</v>
      </c>
      <c r="E93" s="90">
        <v>8</v>
      </c>
      <c r="F93" s="90">
        <v>9</v>
      </c>
      <c r="G93" s="91" t="s">
        <v>125</v>
      </c>
      <c r="H93" s="90">
        <v>10244</v>
      </c>
      <c r="I93" s="6"/>
      <c r="J93" s="6" t="s">
        <v>60</v>
      </c>
      <c r="K93" s="92">
        <v>0.90708390486246093</v>
      </c>
      <c r="L93" s="136">
        <v>8.9988482625244135</v>
      </c>
      <c r="M93" s="6">
        <v>43723.5</v>
      </c>
      <c r="N93" s="90">
        <v>8</v>
      </c>
      <c r="O93" s="90">
        <v>9</v>
      </c>
      <c r="P93" s="91" t="s">
        <v>226</v>
      </c>
      <c r="Q93" s="6"/>
      <c r="R93" s="6"/>
      <c r="S93" s="6"/>
      <c r="T93" s="6"/>
      <c r="U93" s="6"/>
      <c r="V93" s="6"/>
      <c r="W93" s="6"/>
      <c r="X93" s="6"/>
    </row>
    <row r="94" spans="1:24" x14ac:dyDescent="0.4">
      <c r="A94" s="6" t="s">
        <v>60</v>
      </c>
      <c r="B94" s="132">
        <v>1.038</v>
      </c>
      <c r="C94" s="88">
        <v>43719</v>
      </c>
      <c r="D94" s="89">
        <v>45</v>
      </c>
      <c r="E94" s="90">
        <v>9</v>
      </c>
      <c r="F94" s="90">
        <v>6</v>
      </c>
      <c r="G94" s="91" t="s">
        <v>127</v>
      </c>
      <c r="H94" s="90">
        <v>10245</v>
      </c>
      <c r="I94" s="6"/>
      <c r="J94" s="6" t="s">
        <v>60</v>
      </c>
      <c r="K94" s="92">
        <v>0.44213052765103755</v>
      </c>
      <c r="L94" s="136">
        <v>4.3862155520936259</v>
      </c>
      <c r="M94" s="6">
        <v>43723.5</v>
      </c>
      <c r="N94" s="90">
        <v>9</v>
      </c>
      <c r="O94" s="90">
        <v>6</v>
      </c>
      <c r="P94" s="91" t="s">
        <v>227</v>
      </c>
      <c r="Q94" s="6"/>
      <c r="R94" s="6"/>
      <c r="S94" s="6"/>
      <c r="T94" s="6"/>
      <c r="U94" s="6"/>
      <c r="V94" s="6"/>
      <c r="W94" s="6"/>
      <c r="X94" s="6"/>
    </row>
    <row r="95" spans="1:24" x14ac:dyDescent="0.4">
      <c r="A95" s="6" t="s">
        <v>60</v>
      </c>
      <c r="B95" s="132">
        <v>4.6379999999999999</v>
      </c>
      <c r="C95" s="88">
        <v>43719</v>
      </c>
      <c r="D95" s="89">
        <v>45</v>
      </c>
      <c r="E95" s="90">
        <v>10</v>
      </c>
      <c r="F95" s="90">
        <v>9</v>
      </c>
      <c r="G95" s="91" t="s">
        <v>129</v>
      </c>
      <c r="H95" s="90">
        <v>10246</v>
      </c>
      <c r="I95" s="6"/>
      <c r="J95" s="6" t="s">
        <v>60</v>
      </c>
      <c r="K95" s="92">
        <v>1.8661750363932477</v>
      </c>
      <c r="L95" s="136">
        <v>18.51364123406</v>
      </c>
      <c r="M95" s="6">
        <v>43723.5</v>
      </c>
      <c r="N95" s="90">
        <v>10</v>
      </c>
      <c r="O95" s="90">
        <v>9</v>
      </c>
      <c r="P95" s="91" t="s">
        <v>228</v>
      </c>
      <c r="Q95" s="6"/>
      <c r="R95" s="6"/>
      <c r="S95" s="6"/>
      <c r="T95" s="6"/>
      <c r="U95" s="6"/>
      <c r="V95" s="6"/>
      <c r="W95" s="6"/>
      <c r="X95" s="6"/>
    </row>
    <row r="96" spans="1:24" x14ac:dyDescent="0.4">
      <c r="A96" s="6" t="s">
        <v>60</v>
      </c>
      <c r="B96" s="132">
        <v>0.35499999999999998</v>
      </c>
      <c r="C96" s="88">
        <v>43719</v>
      </c>
      <c r="D96" s="89">
        <v>45</v>
      </c>
      <c r="E96" s="90">
        <v>11</v>
      </c>
      <c r="F96" s="90">
        <v>1</v>
      </c>
      <c r="G96" s="91" t="s">
        <v>131</v>
      </c>
      <c r="H96" s="90">
        <v>10247</v>
      </c>
      <c r="I96" s="6"/>
      <c r="J96" s="6" t="s">
        <v>60</v>
      </c>
      <c r="K96" s="92">
        <v>3.06383385530797E-3</v>
      </c>
      <c r="L96" s="136">
        <v>3.0395177135991762E-2</v>
      </c>
      <c r="M96" s="6">
        <v>43723.5</v>
      </c>
      <c r="N96" s="90">
        <v>11</v>
      </c>
      <c r="O96" s="90">
        <v>1</v>
      </c>
      <c r="P96" s="91" t="s">
        <v>229</v>
      </c>
      <c r="Q96" s="6"/>
      <c r="R96" s="6"/>
      <c r="S96" s="6"/>
      <c r="T96" s="6"/>
      <c r="U96" s="6"/>
      <c r="V96" s="6"/>
      <c r="W96" s="6"/>
      <c r="X96" s="6"/>
    </row>
    <row r="97" spans="1:24" x14ac:dyDescent="0.4">
      <c r="A97" s="6" t="s">
        <v>60</v>
      </c>
      <c r="B97" s="132">
        <v>3.012</v>
      </c>
      <c r="C97" s="88">
        <v>43719</v>
      </c>
      <c r="D97" s="89">
        <v>45</v>
      </c>
      <c r="E97" s="90">
        <v>12</v>
      </c>
      <c r="F97" s="90">
        <v>3</v>
      </c>
      <c r="G97" s="91" t="s">
        <v>133</v>
      </c>
      <c r="H97" s="90">
        <v>10248</v>
      </c>
      <c r="I97" s="6"/>
      <c r="J97" s="64" t="s">
        <v>60</v>
      </c>
      <c r="K97" s="95">
        <v>0.69122782068631916</v>
      </c>
      <c r="L97" s="137">
        <v>6.8574188560150713</v>
      </c>
      <c r="M97" s="64">
        <v>43723.5</v>
      </c>
      <c r="N97" s="97">
        <v>12</v>
      </c>
      <c r="O97" s="97">
        <v>3</v>
      </c>
      <c r="P97" s="98" t="s">
        <v>230</v>
      </c>
      <c r="Q97" s="6"/>
      <c r="R97" s="6"/>
      <c r="S97" s="6"/>
      <c r="T97" s="6"/>
      <c r="U97" s="6"/>
      <c r="V97" s="6"/>
      <c r="W97" s="6"/>
      <c r="X97" s="6"/>
    </row>
    <row r="98" spans="1:24" x14ac:dyDescent="0.4">
      <c r="A98" s="6" t="s">
        <v>60</v>
      </c>
      <c r="B98" s="133">
        <v>0.33859027656239188</v>
      </c>
      <c r="C98" s="88">
        <v>43720</v>
      </c>
      <c r="D98" s="89">
        <v>0</v>
      </c>
      <c r="E98" s="90">
        <v>1</v>
      </c>
      <c r="F98" s="90">
        <v>1</v>
      </c>
      <c r="G98" s="91" t="s">
        <v>108</v>
      </c>
      <c r="H98" s="90">
        <v>10301</v>
      </c>
      <c r="I98" s="6"/>
      <c r="J98" s="6" t="s">
        <v>60</v>
      </c>
      <c r="K98" s="92">
        <v>3.7811436402425008E-3</v>
      </c>
      <c r="L98" s="136">
        <v>3.7511345637326401E-2</v>
      </c>
      <c r="M98" s="6">
        <v>43724</v>
      </c>
      <c r="N98" s="90">
        <v>1</v>
      </c>
      <c r="O98" s="90">
        <v>1</v>
      </c>
      <c r="P98" s="91" t="s">
        <v>148</v>
      </c>
      <c r="Q98" s="6"/>
      <c r="R98" s="6"/>
      <c r="S98" s="6"/>
      <c r="T98" s="6"/>
      <c r="U98" s="6"/>
      <c r="V98" s="6"/>
      <c r="W98" s="6"/>
      <c r="X98" s="6"/>
    </row>
    <row r="99" spans="1:24" x14ac:dyDescent="0.4">
      <c r="A99" s="6" t="s">
        <v>60</v>
      </c>
      <c r="B99" s="133">
        <v>0.33793426089103606</v>
      </c>
      <c r="C99" s="88">
        <v>43720</v>
      </c>
      <c r="D99" s="89">
        <v>0</v>
      </c>
      <c r="E99" s="90">
        <v>2</v>
      </c>
      <c r="F99" s="90">
        <v>3</v>
      </c>
      <c r="G99" s="91" t="s">
        <v>110</v>
      </c>
      <c r="H99" s="90">
        <v>10302</v>
      </c>
      <c r="I99" s="6"/>
      <c r="J99" s="6" t="s">
        <v>60</v>
      </c>
      <c r="K99" s="92">
        <v>0.57343785870896258</v>
      </c>
      <c r="L99" s="136">
        <v>5.6888676459222491</v>
      </c>
      <c r="M99" s="6">
        <v>43724</v>
      </c>
      <c r="N99" s="90">
        <v>2</v>
      </c>
      <c r="O99" s="90">
        <v>3</v>
      </c>
      <c r="P99" s="91" t="s">
        <v>150</v>
      </c>
      <c r="Q99" s="6"/>
      <c r="R99" s="6"/>
      <c r="S99" s="6"/>
      <c r="T99" s="6"/>
      <c r="U99" s="6"/>
      <c r="V99" s="6"/>
      <c r="W99" s="6"/>
      <c r="X99" s="6"/>
    </row>
    <row r="100" spans="1:24" x14ac:dyDescent="0.4">
      <c r="A100" s="6" t="s">
        <v>60</v>
      </c>
      <c r="B100" s="133">
        <v>0.34302050982724003</v>
      </c>
      <c r="C100" s="88">
        <v>43720</v>
      </c>
      <c r="D100" s="89">
        <v>0</v>
      </c>
      <c r="E100" s="90">
        <v>3</v>
      </c>
      <c r="F100" s="90">
        <v>6</v>
      </c>
      <c r="G100" s="91" t="s">
        <v>112</v>
      </c>
      <c r="H100" s="90">
        <v>10303</v>
      </c>
      <c r="I100" s="6"/>
      <c r="J100" s="6" t="s">
        <v>60</v>
      </c>
      <c r="K100" s="92">
        <v>0.86422355918486382</v>
      </c>
      <c r="L100" s="136">
        <v>8.57364642048476</v>
      </c>
      <c r="M100" s="6">
        <v>43724</v>
      </c>
      <c r="N100" s="90">
        <v>3</v>
      </c>
      <c r="O100" s="90">
        <v>6</v>
      </c>
      <c r="P100" s="91" t="s">
        <v>152</v>
      </c>
      <c r="Q100" s="6"/>
      <c r="R100" s="6"/>
      <c r="S100" s="6"/>
      <c r="T100" s="6"/>
      <c r="U100" s="6"/>
      <c r="V100" s="6"/>
      <c r="W100" s="6"/>
      <c r="X100" s="6"/>
    </row>
    <row r="101" spans="1:24" x14ac:dyDescent="0.4">
      <c r="A101" s="6" t="s">
        <v>60</v>
      </c>
      <c r="B101" s="133">
        <v>0.33530102685909835</v>
      </c>
      <c r="C101" s="88">
        <v>43720</v>
      </c>
      <c r="D101" s="89">
        <v>0</v>
      </c>
      <c r="E101" s="90">
        <v>4</v>
      </c>
      <c r="F101" s="90">
        <v>9</v>
      </c>
      <c r="G101" s="91" t="s">
        <v>114</v>
      </c>
      <c r="H101" s="90">
        <v>10304</v>
      </c>
      <c r="I101" s="6"/>
      <c r="J101" s="6" t="s">
        <v>60</v>
      </c>
      <c r="K101" s="92">
        <v>1.1104191654244302</v>
      </c>
      <c r="L101" s="136">
        <v>11.016063149051888</v>
      </c>
      <c r="M101" s="6">
        <v>43724</v>
      </c>
      <c r="N101" s="90">
        <v>4</v>
      </c>
      <c r="O101" s="90">
        <v>9</v>
      </c>
      <c r="P101" s="91" t="s">
        <v>154</v>
      </c>
      <c r="Q101" s="6"/>
      <c r="R101" s="6"/>
      <c r="S101" s="6"/>
      <c r="T101" s="6"/>
      <c r="U101" s="6"/>
      <c r="V101" s="6"/>
      <c r="W101" s="6"/>
      <c r="X101" s="6"/>
    </row>
    <row r="102" spans="1:24" x14ac:dyDescent="0.4">
      <c r="A102" s="6" t="s">
        <v>60</v>
      </c>
      <c r="B102" s="133">
        <v>0.33507168164857803</v>
      </c>
      <c r="C102" s="88">
        <v>43720</v>
      </c>
      <c r="D102" s="89">
        <v>0</v>
      </c>
      <c r="E102" s="90">
        <v>5</v>
      </c>
      <c r="F102" s="90">
        <v>6</v>
      </c>
      <c r="G102" s="91" t="s">
        <v>139</v>
      </c>
      <c r="H102" s="90">
        <v>10305</v>
      </c>
      <c r="I102" s="6"/>
      <c r="J102" s="6" t="s">
        <v>60</v>
      </c>
      <c r="K102" s="92">
        <v>0.91253695286319658</v>
      </c>
      <c r="L102" s="136">
        <v>9.0529459609444114</v>
      </c>
      <c r="M102" s="6">
        <v>43724</v>
      </c>
      <c r="N102" s="90">
        <v>5</v>
      </c>
      <c r="O102" s="90">
        <v>6</v>
      </c>
      <c r="P102" s="91" t="s">
        <v>231</v>
      </c>
      <c r="Q102" s="6"/>
      <c r="R102" s="6"/>
      <c r="S102" s="6"/>
      <c r="T102" s="6"/>
      <c r="U102" s="6"/>
      <c r="V102" s="6"/>
      <c r="W102" s="6"/>
      <c r="X102" s="6"/>
    </row>
    <row r="103" spans="1:24" x14ac:dyDescent="0.4">
      <c r="A103" s="6" t="s">
        <v>60</v>
      </c>
      <c r="B103" s="133">
        <v>0.3310734916189037</v>
      </c>
      <c r="C103" s="88">
        <v>43720</v>
      </c>
      <c r="D103" s="89">
        <v>0</v>
      </c>
      <c r="E103" s="90">
        <v>6</v>
      </c>
      <c r="F103" s="90">
        <v>3</v>
      </c>
      <c r="G103" s="91" t="s">
        <v>141</v>
      </c>
      <c r="H103" s="90">
        <v>10306</v>
      </c>
      <c r="I103" s="6"/>
      <c r="J103" s="6" t="s">
        <v>60</v>
      </c>
      <c r="K103" s="92">
        <v>0.21086357643044099</v>
      </c>
      <c r="L103" s="136">
        <v>2.0919005598258034</v>
      </c>
      <c r="M103" s="6">
        <v>43724</v>
      </c>
      <c r="N103" s="90">
        <v>6</v>
      </c>
      <c r="O103" s="90">
        <v>3</v>
      </c>
      <c r="P103" s="91" t="s">
        <v>232</v>
      </c>
      <c r="Q103" s="6"/>
      <c r="R103" s="6"/>
      <c r="S103" s="6"/>
      <c r="T103" s="6"/>
      <c r="U103" s="6"/>
      <c r="V103" s="6"/>
      <c r="W103" s="6"/>
      <c r="X103" s="6"/>
    </row>
    <row r="104" spans="1:24" x14ac:dyDescent="0.4">
      <c r="A104" s="6" t="s">
        <v>60</v>
      </c>
      <c r="B104" s="133">
        <v>0.32981300105099964</v>
      </c>
      <c r="C104" s="88">
        <v>43720</v>
      </c>
      <c r="D104" s="89">
        <v>0</v>
      </c>
      <c r="E104" s="90">
        <v>7</v>
      </c>
      <c r="F104" s="90">
        <v>1</v>
      </c>
      <c r="G104" s="91" t="s">
        <v>143</v>
      </c>
      <c r="H104" s="90">
        <v>10307</v>
      </c>
      <c r="I104" s="6"/>
      <c r="J104" s="6" t="s">
        <v>60</v>
      </c>
      <c r="K104" s="92">
        <v>7.0229025808156657E-3</v>
      </c>
      <c r="L104" s="136">
        <v>6.9671652587457014E-2</v>
      </c>
      <c r="M104" s="6">
        <v>43724</v>
      </c>
      <c r="N104" s="90">
        <v>7</v>
      </c>
      <c r="O104" s="90">
        <v>1</v>
      </c>
      <c r="P104" s="91" t="s">
        <v>233</v>
      </c>
      <c r="Q104" s="6"/>
      <c r="R104" s="6"/>
      <c r="S104" s="6"/>
      <c r="T104" s="6"/>
      <c r="U104" s="6"/>
      <c r="V104" s="6"/>
      <c r="W104" s="6"/>
      <c r="X104" s="6"/>
    </row>
    <row r="105" spans="1:24" x14ac:dyDescent="0.4">
      <c r="A105" s="6" t="s">
        <v>60</v>
      </c>
      <c r="B105" s="133">
        <v>0.3284373837278215</v>
      </c>
      <c r="C105" s="88">
        <v>43720</v>
      </c>
      <c r="D105" s="89">
        <v>0</v>
      </c>
      <c r="E105" s="90">
        <v>8</v>
      </c>
      <c r="F105" s="90">
        <v>9</v>
      </c>
      <c r="G105" s="91" t="s">
        <v>145</v>
      </c>
      <c r="H105" s="90">
        <v>10308</v>
      </c>
      <c r="I105" s="6"/>
      <c r="J105" s="6" t="s">
        <v>60</v>
      </c>
      <c r="K105" s="92">
        <v>0.71572820907496026</v>
      </c>
      <c r="L105" s="136">
        <v>7.1004782646325424</v>
      </c>
      <c r="M105" s="6">
        <v>43724</v>
      </c>
      <c r="N105" s="90">
        <v>8</v>
      </c>
      <c r="O105" s="90">
        <v>9</v>
      </c>
      <c r="P105" s="91" t="s">
        <v>234</v>
      </c>
      <c r="Q105" s="6"/>
      <c r="R105" s="6"/>
      <c r="S105" s="6"/>
      <c r="T105" s="6"/>
      <c r="U105" s="6"/>
      <c r="V105" s="6"/>
      <c r="W105" s="6"/>
      <c r="X105" s="6"/>
    </row>
    <row r="106" spans="1:24" x14ac:dyDescent="0.4">
      <c r="A106" s="6" t="s">
        <v>60</v>
      </c>
      <c r="B106" s="133">
        <v>0.33768666541228148</v>
      </c>
      <c r="C106" s="88">
        <v>43720</v>
      </c>
      <c r="D106" s="89">
        <v>0</v>
      </c>
      <c r="E106" s="90">
        <v>9</v>
      </c>
      <c r="F106" s="90">
        <v>6</v>
      </c>
      <c r="G106" s="91" t="s">
        <v>147</v>
      </c>
      <c r="H106" s="90">
        <v>10309</v>
      </c>
      <c r="I106" s="6"/>
      <c r="J106" s="6" t="s">
        <v>60</v>
      </c>
      <c r="K106" s="92">
        <v>0.1492865579172826</v>
      </c>
      <c r="L106" s="136">
        <v>1.4810174396555813</v>
      </c>
      <c r="M106" s="6">
        <v>43724</v>
      </c>
      <c r="N106" s="90">
        <v>9</v>
      </c>
      <c r="O106" s="90">
        <v>6</v>
      </c>
      <c r="P106" s="91" t="s">
        <v>235</v>
      </c>
      <c r="Q106" s="6"/>
      <c r="R106" s="6"/>
      <c r="S106" s="6"/>
      <c r="T106" s="6"/>
      <c r="U106" s="6"/>
      <c r="V106" s="6"/>
      <c r="W106" s="6"/>
      <c r="X106" s="6"/>
    </row>
    <row r="107" spans="1:24" x14ac:dyDescent="0.4">
      <c r="A107" s="6" t="s">
        <v>60</v>
      </c>
      <c r="B107" s="133">
        <v>0.35266028278353878</v>
      </c>
      <c r="C107" s="88">
        <v>43720</v>
      </c>
      <c r="D107" s="89">
        <v>0</v>
      </c>
      <c r="E107" s="90">
        <v>10</v>
      </c>
      <c r="F107" s="90">
        <v>9</v>
      </c>
      <c r="G107" s="91" t="s">
        <v>149</v>
      </c>
      <c r="H107" s="90">
        <v>10310</v>
      </c>
      <c r="I107" s="6"/>
      <c r="J107" s="6" t="s">
        <v>60</v>
      </c>
      <c r="K107" s="92">
        <v>1.2846857093939066</v>
      </c>
      <c r="L107" s="136">
        <v>12.744897910653835</v>
      </c>
      <c r="M107" s="6">
        <v>43724</v>
      </c>
      <c r="N107" s="90">
        <v>10</v>
      </c>
      <c r="O107" s="90">
        <v>9</v>
      </c>
      <c r="P107" s="91" t="s">
        <v>236</v>
      </c>
      <c r="Q107" s="6"/>
      <c r="R107" s="6"/>
      <c r="S107" s="6"/>
      <c r="T107" s="6"/>
      <c r="U107" s="6"/>
      <c r="V107" s="6"/>
      <c r="W107" s="6"/>
      <c r="X107" s="6"/>
    </row>
    <row r="108" spans="1:24" x14ac:dyDescent="0.4">
      <c r="A108" s="6" t="s">
        <v>60</v>
      </c>
      <c r="B108" s="133">
        <v>0.3248379002889038</v>
      </c>
      <c r="C108" s="88">
        <v>43720</v>
      </c>
      <c r="D108" s="89">
        <v>0</v>
      </c>
      <c r="E108" s="90">
        <v>11</v>
      </c>
      <c r="F108" s="90">
        <v>1</v>
      </c>
      <c r="G108" s="91" t="s">
        <v>151</v>
      </c>
      <c r="H108" s="90">
        <v>10311</v>
      </c>
      <c r="I108" s="6"/>
      <c r="J108" s="6" t="s">
        <v>60</v>
      </c>
      <c r="K108" s="92">
        <v>-4.8334845360635771E-3</v>
      </c>
      <c r="L108" s="136">
        <v>-4.7951235476821202E-2</v>
      </c>
      <c r="M108" s="6">
        <v>43724</v>
      </c>
      <c r="N108" s="90">
        <v>11</v>
      </c>
      <c r="O108" s="90">
        <v>1</v>
      </c>
      <c r="P108" s="91" t="s">
        <v>237</v>
      </c>
      <c r="Q108" s="6"/>
      <c r="R108" s="6"/>
      <c r="S108" s="6"/>
      <c r="T108" s="6"/>
      <c r="U108" s="6"/>
      <c r="V108" s="6"/>
      <c r="W108" s="6"/>
      <c r="X108" s="6"/>
    </row>
    <row r="109" spans="1:24" ht="15" thickBot="1" x14ac:dyDescent="0.45">
      <c r="A109" s="6" t="s">
        <v>60</v>
      </c>
      <c r="B109" s="133">
        <v>0.32495452389092977</v>
      </c>
      <c r="C109" s="88">
        <v>43720</v>
      </c>
      <c r="D109" s="89">
        <v>0</v>
      </c>
      <c r="E109" s="90">
        <v>12</v>
      </c>
      <c r="F109" s="90">
        <v>3</v>
      </c>
      <c r="G109" s="91" t="s">
        <v>153</v>
      </c>
      <c r="H109" s="90">
        <v>10312</v>
      </c>
      <c r="I109" s="6"/>
      <c r="J109" s="18" t="s">
        <v>60</v>
      </c>
      <c r="K109" s="100">
        <v>0.14155539743081269</v>
      </c>
      <c r="L109" s="138">
        <v>1.4043194189564752</v>
      </c>
      <c r="M109" s="18">
        <v>43724</v>
      </c>
      <c r="N109" s="102">
        <v>12</v>
      </c>
      <c r="O109" s="102">
        <v>3</v>
      </c>
      <c r="P109" s="103" t="s">
        <v>238</v>
      </c>
      <c r="Q109" s="6"/>
      <c r="R109" s="6"/>
      <c r="S109" s="6"/>
      <c r="T109" s="6"/>
      <c r="U109" s="6"/>
      <c r="V109" s="6"/>
      <c r="W109" s="6"/>
      <c r="X109" s="6"/>
    </row>
    <row r="110" spans="1:24" x14ac:dyDescent="0.4">
      <c r="A110" s="6" t="s">
        <v>60</v>
      </c>
      <c r="B110" s="133">
        <v>0.33517368863331826</v>
      </c>
      <c r="C110" s="88">
        <v>43720</v>
      </c>
      <c r="D110" s="89">
        <v>15</v>
      </c>
      <c r="E110" s="90">
        <v>1</v>
      </c>
      <c r="F110" s="90">
        <v>1</v>
      </c>
      <c r="G110" s="91" t="s">
        <v>108</v>
      </c>
      <c r="H110" s="90">
        <v>10313</v>
      </c>
      <c r="I110" s="6"/>
      <c r="J110" s="6" t="s">
        <v>14</v>
      </c>
      <c r="K110" s="92">
        <v>4.7015566859992678E-3</v>
      </c>
      <c r="L110" s="136">
        <v>4.6642427440468932E-2</v>
      </c>
      <c r="M110" s="93">
        <v>43718</v>
      </c>
      <c r="N110" s="90">
        <v>1</v>
      </c>
      <c r="O110" s="90">
        <v>1</v>
      </c>
      <c r="P110" s="91" t="s">
        <v>155</v>
      </c>
      <c r="Q110" s="6"/>
      <c r="R110" s="6"/>
      <c r="S110" s="6"/>
      <c r="T110" s="6"/>
      <c r="U110" s="6"/>
      <c r="V110" s="6"/>
      <c r="W110" s="6"/>
      <c r="X110" s="6"/>
    </row>
    <row r="111" spans="1:24" x14ac:dyDescent="0.4">
      <c r="A111" s="6" t="s">
        <v>60</v>
      </c>
      <c r="B111" s="133">
        <v>1.0610787369270955</v>
      </c>
      <c r="C111" s="88">
        <v>43720</v>
      </c>
      <c r="D111" s="89">
        <v>15</v>
      </c>
      <c r="E111" s="90">
        <v>2</v>
      </c>
      <c r="F111" s="90">
        <v>3</v>
      </c>
      <c r="G111" s="91" t="s">
        <v>110</v>
      </c>
      <c r="H111" s="90">
        <v>10314</v>
      </c>
      <c r="I111" s="6"/>
      <c r="J111" s="6" t="s">
        <v>14</v>
      </c>
      <c r="K111" s="92">
        <v>0.50469830384701519</v>
      </c>
      <c r="L111" s="136">
        <v>5.0069276175299127</v>
      </c>
      <c r="M111" s="93">
        <v>43718</v>
      </c>
      <c r="N111" s="90">
        <v>2</v>
      </c>
      <c r="O111" s="90">
        <v>3</v>
      </c>
      <c r="P111" s="91" t="s">
        <v>156</v>
      </c>
      <c r="Q111" s="6"/>
      <c r="R111" s="6"/>
      <c r="S111" s="6"/>
      <c r="T111" s="6"/>
      <c r="U111" s="6"/>
      <c r="V111" s="6"/>
      <c r="W111" s="6"/>
      <c r="X111" s="6"/>
    </row>
    <row r="112" spans="1:24" x14ac:dyDescent="0.4">
      <c r="A112" s="6" t="s">
        <v>60</v>
      </c>
      <c r="B112" s="133">
        <v>0.93116873076253159</v>
      </c>
      <c r="C112" s="88">
        <v>43720</v>
      </c>
      <c r="D112" s="89">
        <v>15</v>
      </c>
      <c r="E112" s="90">
        <v>3</v>
      </c>
      <c r="F112" s="90">
        <v>6</v>
      </c>
      <c r="G112" s="91" t="s">
        <v>112</v>
      </c>
      <c r="H112" s="90">
        <v>10315</v>
      </c>
      <c r="I112" s="6"/>
      <c r="J112" s="6" t="s">
        <v>14</v>
      </c>
      <c r="K112" s="92">
        <v>0.25694597500397792</v>
      </c>
      <c r="L112" s="136">
        <v>2.5490672123410509</v>
      </c>
      <c r="M112" s="93">
        <v>43718</v>
      </c>
      <c r="N112" s="90">
        <v>3</v>
      </c>
      <c r="O112" s="90">
        <v>6</v>
      </c>
      <c r="P112" s="91" t="s">
        <v>157</v>
      </c>
      <c r="Q112" s="6"/>
      <c r="R112" s="6"/>
      <c r="S112" s="6"/>
      <c r="T112" s="6"/>
      <c r="U112" s="6"/>
      <c r="V112" s="6"/>
      <c r="W112" s="6"/>
      <c r="X112" s="6"/>
    </row>
    <row r="113" spans="1:24" x14ac:dyDescent="0.4">
      <c r="A113" s="6" t="s">
        <v>60</v>
      </c>
      <c r="B113" s="133">
        <v>1.4988652014768709</v>
      </c>
      <c r="C113" s="88">
        <v>43720</v>
      </c>
      <c r="D113" s="89">
        <v>15</v>
      </c>
      <c r="E113" s="90">
        <v>4</v>
      </c>
      <c r="F113" s="90">
        <v>9</v>
      </c>
      <c r="G113" s="91" t="s">
        <v>114</v>
      </c>
      <c r="H113" s="90">
        <v>10316</v>
      </c>
      <c r="I113" s="6"/>
      <c r="J113" s="6" t="s">
        <v>14</v>
      </c>
      <c r="K113" s="92">
        <v>0.28316666913428373</v>
      </c>
      <c r="L113" s="136">
        <v>2.8091931461734494</v>
      </c>
      <c r="M113" s="93">
        <v>43718</v>
      </c>
      <c r="N113" s="90">
        <v>4</v>
      </c>
      <c r="O113" s="90">
        <v>9</v>
      </c>
      <c r="P113" s="91" t="s">
        <v>158</v>
      </c>
      <c r="Q113" s="6"/>
      <c r="R113" s="6"/>
      <c r="S113" s="6"/>
      <c r="T113" s="6"/>
      <c r="U113" s="6"/>
      <c r="V113" s="6"/>
      <c r="W113" s="6"/>
      <c r="X113" s="6"/>
    </row>
    <row r="114" spans="1:24" x14ac:dyDescent="0.4">
      <c r="A114" s="6" t="s">
        <v>60</v>
      </c>
      <c r="B114" s="133">
        <v>1.0910888720581464</v>
      </c>
      <c r="C114" s="88">
        <v>43720</v>
      </c>
      <c r="D114" s="89">
        <v>15</v>
      </c>
      <c r="E114" s="90">
        <v>5</v>
      </c>
      <c r="F114" s="90">
        <v>6</v>
      </c>
      <c r="G114" s="91" t="s">
        <v>139</v>
      </c>
      <c r="H114" s="90">
        <v>10317</v>
      </c>
      <c r="I114" s="6"/>
      <c r="J114" s="6" t="s">
        <v>14</v>
      </c>
      <c r="K114" s="92">
        <v>0.20425946785525678</v>
      </c>
      <c r="L114" s="136">
        <v>2.0263836096751668</v>
      </c>
      <c r="M114" s="93">
        <v>43718</v>
      </c>
      <c r="N114" s="90">
        <v>5</v>
      </c>
      <c r="O114" s="90">
        <v>6</v>
      </c>
      <c r="P114" s="91" t="s">
        <v>239</v>
      </c>
      <c r="Q114" s="6"/>
      <c r="R114" s="6"/>
      <c r="S114" s="6"/>
      <c r="T114" s="6"/>
      <c r="U114" s="6"/>
      <c r="V114" s="6"/>
      <c r="W114" s="6"/>
      <c r="X114" s="6"/>
    </row>
    <row r="115" spans="1:24" x14ac:dyDescent="0.4">
      <c r="A115" s="6" t="s">
        <v>60</v>
      </c>
      <c r="B115" s="133">
        <v>0.64182302818580461</v>
      </c>
      <c r="C115" s="88">
        <v>43720</v>
      </c>
      <c r="D115" s="89">
        <v>15</v>
      </c>
      <c r="E115" s="90">
        <v>6</v>
      </c>
      <c r="F115" s="90">
        <v>3</v>
      </c>
      <c r="G115" s="91" t="s">
        <v>141</v>
      </c>
      <c r="H115" s="90">
        <v>10318</v>
      </c>
      <c r="I115" s="6"/>
      <c r="J115" s="6" t="s">
        <v>14</v>
      </c>
      <c r="K115" s="92">
        <v>0.13082343327427984</v>
      </c>
      <c r="L115" s="136">
        <v>1.2978515205781731</v>
      </c>
      <c r="M115" s="93">
        <v>43718</v>
      </c>
      <c r="N115" s="90">
        <v>6</v>
      </c>
      <c r="O115" s="90">
        <v>3</v>
      </c>
      <c r="P115" s="91" t="s">
        <v>240</v>
      </c>
      <c r="Q115" s="6"/>
      <c r="R115" s="6"/>
      <c r="S115" s="6"/>
      <c r="T115" s="6"/>
      <c r="U115" s="6"/>
      <c r="V115" s="6"/>
      <c r="W115" s="6"/>
      <c r="X115" s="6"/>
    </row>
    <row r="116" spans="1:24" x14ac:dyDescent="0.4">
      <c r="A116" s="6" t="s">
        <v>60</v>
      </c>
      <c r="B116" s="133">
        <v>0.33810680022508516</v>
      </c>
      <c r="C116" s="88">
        <v>43720</v>
      </c>
      <c r="D116" s="89">
        <v>15</v>
      </c>
      <c r="E116" s="90">
        <v>7</v>
      </c>
      <c r="F116" s="90">
        <v>1</v>
      </c>
      <c r="G116" s="91" t="s">
        <v>143</v>
      </c>
      <c r="H116" s="90">
        <v>10319</v>
      </c>
      <c r="I116" s="6"/>
      <c r="J116" s="6" t="s">
        <v>14</v>
      </c>
      <c r="K116" s="92">
        <v>-6.6960616009131557E-3</v>
      </c>
      <c r="L116" s="136">
        <v>-6.6429182548741639E-2</v>
      </c>
      <c r="M116" s="93">
        <v>43718</v>
      </c>
      <c r="N116" s="90">
        <v>7</v>
      </c>
      <c r="O116" s="90">
        <v>1</v>
      </c>
      <c r="P116" s="91" t="s">
        <v>241</v>
      </c>
      <c r="Q116" s="6"/>
      <c r="R116" s="6"/>
      <c r="S116" s="6"/>
      <c r="T116" s="6"/>
      <c r="U116" s="6"/>
      <c r="V116" s="6"/>
      <c r="W116" s="6"/>
      <c r="X116" s="6"/>
    </row>
    <row r="117" spans="1:24" x14ac:dyDescent="0.4">
      <c r="A117" s="6" t="s">
        <v>60</v>
      </c>
      <c r="B117" s="133">
        <v>0.82219744737409517</v>
      </c>
      <c r="C117" s="88">
        <v>43720</v>
      </c>
      <c r="D117" s="89">
        <v>15</v>
      </c>
      <c r="E117" s="90">
        <v>8</v>
      </c>
      <c r="F117" s="90">
        <v>9</v>
      </c>
      <c r="G117" s="91" t="s">
        <v>145</v>
      </c>
      <c r="H117" s="90">
        <v>10320</v>
      </c>
      <c r="I117" s="6"/>
      <c r="J117" s="6" t="s">
        <v>14</v>
      </c>
      <c r="K117" s="92">
        <v>0.16783473243403865</v>
      </c>
      <c r="L117" s="136">
        <v>1.6650271074805421</v>
      </c>
      <c r="M117" s="93">
        <v>43718</v>
      </c>
      <c r="N117" s="90">
        <v>8</v>
      </c>
      <c r="O117" s="90">
        <v>9</v>
      </c>
      <c r="P117" s="91" t="s">
        <v>242</v>
      </c>
      <c r="Q117" s="6"/>
      <c r="R117" s="6"/>
      <c r="S117" s="6"/>
      <c r="T117" s="6"/>
      <c r="U117" s="6"/>
      <c r="V117" s="6"/>
      <c r="W117" s="6"/>
      <c r="X117" s="6"/>
    </row>
    <row r="118" spans="1:24" x14ac:dyDescent="0.4">
      <c r="A118" s="6" t="s">
        <v>60</v>
      </c>
      <c r="B118" s="133">
        <v>0.57999757123690299</v>
      </c>
      <c r="C118" s="88">
        <v>43720</v>
      </c>
      <c r="D118" s="89">
        <v>15</v>
      </c>
      <c r="E118" s="90">
        <v>9</v>
      </c>
      <c r="F118" s="90">
        <v>6</v>
      </c>
      <c r="G118" s="91" t="s">
        <v>147</v>
      </c>
      <c r="H118" s="90">
        <v>10321</v>
      </c>
      <c r="I118" s="6"/>
      <c r="J118" s="6" t="s">
        <v>14</v>
      </c>
      <c r="K118" s="92">
        <v>0.19645642998183441</v>
      </c>
      <c r="L118" s="136">
        <v>1.9489725196610557</v>
      </c>
      <c r="M118" s="93">
        <v>43718</v>
      </c>
      <c r="N118" s="90">
        <v>9</v>
      </c>
      <c r="O118" s="90">
        <v>6</v>
      </c>
      <c r="P118" s="91" t="s">
        <v>243</v>
      </c>
      <c r="Q118" s="6"/>
      <c r="R118" s="6"/>
      <c r="S118" s="6"/>
      <c r="T118" s="6"/>
      <c r="U118" s="6"/>
      <c r="V118" s="6"/>
      <c r="W118" s="6"/>
      <c r="X118" s="6"/>
    </row>
    <row r="119" spans="1:24" x14ac:dyDescent="0.4">
      <c r="A119" s="6" t="s">
        <v>60</v>
      </c>
      <c r="B119" s="133">
        <v>1.7136201452370545</v>
      </c>
      <c r="C119" s="88">
        <v>43720</v>
      </c>
      <c r="D119" s="89">
        <v>15</v>
      </c>
      <c r="E119" s="90">
        <v>10</v>
      </c>
      <c r="F119" s="90">
        <v>9</v>
      </c>
      <c r="G119" s="91" t="s">
        <v>149</v>
      </c>
      <c r="H119" s="90">
        <v>10322</v>
      </c>
      <c r="I119" s="6"/>
      <c r="J119" s="6" t="s">
        <v>14</v>
      </c>
      <c r="K119" s="92">
        <v>0.37620533244659132</v>
      </c>
      <c r="L119" s="136">
        <v>3.7321957583987242</v>
      </c>
      <c r="M119" s="93">
        <v>43718</v>
      </c>
      <c r="N119" s="90">
        <v>10</v>
      </c>
      <c r="O119" s="90">
        <v>9</v>
      </c>
      <c r="P119" s="91" t="s">
        <v>244</v>
      </c>
      <c r="Q119" s="6"/>
      <c r="R119" s="6"/>
      <c r="S119" s="6"/>
      <c r="T119" s="6"/>
      <c r="U119" s="6"/>
      <c r="V119" s="6"/>
      <c r="W119" s="6"/>
      <c r="X119" s="6"/>
    </row>
    <row r="120" spans="1:24" x14ac:dyDescent="0.4">
      <c r="A120" s="6" t="s">
        <v>60</v>
      </c>
      <c r="B120" s="133">
        <v>0.33656828443876508</v>
      </c>
      <c r="C120" s="88">
        <v>43720</v>
      </c>
      <c r="D120" s="89">
        <v>15</v>
      </c>
      <c r="E120" s="90">
        <v>11</v>
      </c>
      <c r="F120" s="90">
        <v>1</v>
      </c>
      <c r="G120" s="91" t="s">
        <v>151</v>
      </c>
      <c r="H120" s="90">
        <v>10323</v>
      </c>
      <c r="I120" s="6"/>
      <c r="J120" s="6" t="s">
        <v>14</v>
      </c>
      <c r="K120" s="92">
        <v>2.617707582480673E-3</v>
      </c>
      <c r="L120" s="136">
        <v>2.5969321254768578E-2</v>
      </c>
      <c r="M120" s="93">
        <v>43718</v>
      </c>
      <c r="N120" s="90">
        <v>11</v>
      </c>
      <c r="O120" s="90">
        <v>1</v>
      </c>
      <c r="P120" s="91" t="s">
        <v>245</v>
      </c>
      <c r="Q120" s="6"/>
      <c r="R120" s="6"/>
      <c r="S120" s="6"/>
      <c r="T120" s="6"/>
      <c r="U120" s="6"/>
      <c r="V120" s="6"/>
      <c r="W120" s="6"/>
      <c r="X120" s="6"/>
    </row>
    <row r="121" spans="1:24" x14ac:dyDescent="0.4">
      <c r="A121" s="6" t="s">
        <v>60</v>
      </c>
      <c r="B121" s="133">
        <v>1.0330089412631196</v>
      </c>
      <c r="C121" s="88">
        <v>43720</v>
      </c>
      <c r="D121" s="89">
        <v>15</v>
      </c>
      <c r="E121" s="90">
        <v>12</v>
      </c>
      <c r="F121" s="90">
        <v>3</v>
      </c>
      <c r="G121" s="91" t="s">
        <v>153</v>
      </c>
      <c r="H121" s="90">
        <v>10324</v>
      </c>
      <c r="I121" s="6"/>
      <c r="J121" s="64" t="s">
        <v>14</v>
      </c>
      <c r="K121" s="95">
        <v>0.46925130873114229</v>
      </c>
      <c r="L121" s="137">
        <v>4.6552709199518088</v>
      </c>
      <c r="M121" s="96">
        <v>43718</v>
      </c>
      <c r="N121" s="97">
        <v>12</v>
      </c>
      <c r="O121" s="97">
        <v>3</v>
      </c>
      <c r="P121" s="98" t="s">
        <v>246</v>
      </c>
      <c r="Q121" s="6"/>
      <c r="R121" s="6"/>
      <c r="S121" s="6"/>
      <c r="T121" s="6"/>
      <c r="U121" s="6"/>
      <c r="V121" s="6"/>
      <c r="W121" s="6"/>
      <c r="X121" s="6"/>
    </row>
    <row r="122" spans="1:24" x14ac:dyDescent="0.4">
      <c r="A122" s="6" t="s">
        <v>60</v>
      </c>
      <c r="B122" s="133">
        <v>0.33792795735838282</v>
      </c>
      <c r="C122" s="88">
        <v>43720</v>
      </c>
      <c r="D122" s="89">
        <v>30</v>
      </c>
      <c r="E122" s="90">
        <v>1</v>
      </c>
      <c r="F122" s="90">
        <v>1</v>
      </c>
      <c r="G122" s="91" t="s">
        <v>108</v>
      </c>
      <c r="H122" s="90">
        <v>10325</v>
      </c>
      <c r="I122" s="6"/>
      <c r="J122" s="6" t="s">
        <v>14</v>
      </c>
      <c r="K122" s="92">
        <v>1.080646139825117E-2</v>
      </c>
      <c r="L122" s="136">
        <v>0.10720695831598381</v>
      </c>
      <c r="M122" s="6">
        <v>43719</v>
      </c>
      <c r="N122" s="90">
        <v>1</v>
      </c>
      <c r="O122" s="90">
        <v>1</v>
      </c>
      <c r="P122" s="91" t="s">
        <v>160</v>
      </c>
      <c r="Q122" s="6"/>
      <c r="R122" s="6"/>
      <c r="S122" s="6"/>
      <c r="T122" s="6"/>
      <c r="U122" s="6"/>
      <c r="V122" s="6"/>
      <c r="W122" s="6"/>
      <c r="X122" s="6"/>
    </row>
    <row r="123" spans="1:24" x14ac:dyDescent="0.4">
      <c r="A123" s="6" t="s">
        <v>60</v>
      </c>
      <c r="B123" s="133">
        <v>1.8957754659372266</v>
      </c>
      <c r="C123" s="88">
        <v>43720</v>
      </c>
      <c r="D123" s="89">
        <v>30</v>
      </c>
      <c r="E123" s="90">
        <v>2</v>
      </c>
      <c r="F123" s="90">
        <v>3</v>
      </c>
      <c r="G123" s="91" t="s">
        <v>110</v>
      </c>
      <c r="H123" s="90">
        <v>10326</v>
      </c>
      <c r="I123" s="6"/>
      <c r="J123" s="6" t="s">
        <v>14</v>
      </c>
      <c r="K123" s="92">
        <v>1.1460781031110865</v>
      </c>
      <c r="L123" s="136">
        <v>11.369822451498873</v>
      </c>
      <c r="M123" s="6">
        <v>43719</v>
      </c>
      <c r="N123" s="90">
        <v>2</v>
      </c>
      <c r="O123" s="90">
        <v>3</v>
      </c>
      <c r="P123" s="91" t="s">
        <v>162</v>
      </c>
      <c r="Q123" s="6"/>
      <c r="R123" s="6"/>
      <c r="S123" s="6"/>
      <c r="T123" s="6"/>
      <c r="U123" s="6"/>
      <c r="V123" s="6"/>
      <c r="W123" s="6"/>
      <c r="X123" s="6"/>
    </row>
    <row r="124" spans="1:24" x14ac:dyDescent="0.4">
      <c r="A124" s="6" t="s">
        <v>60</v>
      </c>
      <c r="B124" s="133">
        <v>1.7055759922245757</v>
      </c>
      <c r="C124" s="88">
        <v>43720</v>
      </c>
      <c r="D124" s="89">
        <v>30</v>
      </c>
      <c r="E124" s="90">
        <v>3</v>
      </c>
      <c r="F124" s="90">
        <v>6</v>
      </c>
      <c r="G124" s="91" t="s">
        <v>112</v>
      </c>
      <c r="H124" s="90">
        <v>10327</v>
      </c>
      <c r="I124" s="6"/>
      <c r="J124" s="6" t="s">
        <v>14</v>
      </c>
      <c r="K124" s="92">
        <v>1.1874080021290765</v>
      </c>
      <c r="L124" s="136">
        <v>11.779841290963063</v>
      </c>
      <c r="M124" s="6">
        <v>43719</v>
      </c>
      <c r="N124" s="90">
        <v>3</v>
      </c>
      <c r="O124" s="90">
        <v>6</v>
      </c>
      <c r="P124" s="91" t="s">
        <v>164</v>
      </c>
      <c r="Q124" s="6"/>
      <c r="R124" s="6"/>
      <c r="S124" s="6"/>
      <c r="T124" s="6"/>
      <c r="U124" s="6"/>
      <c r="V124" s="6"/>
      <c r="W124" s="6"/>
      <c r="X124" s="6"/>
    </row>
    <row r="125" spans="1:24" x14ac:dyDescent="0.4">
      <c r="A125" s="6" t="s">
        <v>60</v>
      </c>
      <c r="B125" s="133">
        <v>3.0583800549063809</v>
      </c>
      <c r="C125" s="88">
        <v>43720</v>
      </c>
      <c r="D125" s="89">
        <v>30</v>
      </c>
      <c r="E125" s="90">
        <v>4</v>
      </c>
      <c r="F125" s="90">
        <v>9</v>
      </c>
      <c r="G125" s="91" t="s">
        <v>114</v>
      </c>
      <c r="H125" s="90">
        <v>10328</v>
      </c>
      <c r="I125" s="6"/>
      <c r="J125" s="6" t="s">
        <v>14</v>
      </c>
      <c r="K125" s="92">
        <v>1.6378001659464068</v>
      </c>
      <c r="L125" s="136">
        <v>16.248017519309588</v>
      </c>
      <c r="M125" s="6">
        <v>43719</v>
      </c>
      <c r="N125" s="90">
        <v>4</v>
      </c>
      <c r="O125" s="90">
        <v>9</v>
      </c>
      <c r="P125" s="91" t="s">
        <v>166</v>
      </c>
      <c r="Q125" s="6"/>
      <c r="R125" s="6"/>
      <c r="S125" s="6"/>
      <c r="T125" s="6"/>
      <c r="U125" s="6"/>
      <c r="V125" s="6"/>
      <c r="W125" s="6"/>
      <c r="X125" s="6"/>
    </row>
    <row r="126" spans="1:24" x14ac:dyDescent="0.4">
      <c r="A126" s="6" t="s">
        <v>60</v>
      </c>
      <c r="B126" s="133">
        <v>1.8872053199422425</v>
      </c>
      <c r="C126" s="88">
        <v>43720</v>
      </c>
      <c r="D126" s="89">
        <v>30</v>
      </c>
      <c r="E126" s="90">
        <v>5</v>
      </c>
      <c r="F126" s="90">
        <v>6</v>
      </c>
      <c r="G126" s="91" t="s">
        <v>139</v>
      </c>
      <c r="H126" s="90">
        <v>10329</v>
      </c>
      <c r="I126" s="6"/>
      <c r="J126" s="6" t="s">
        <v>14</v>
      </c>
      <c r="K126" s="92">
        <v>1.2346199840845198</v>
      </c>
      <c r="L126" s="136">
        <v>12.248214127822617</v>
      </c>
      <c r="M126" s="6">
        <v>43719</v>
      </c>
      <c r="N126" s="90">
        <v>5</v>
      </c>
      <c r="O126" s="90">
        <v>6</v>
      </c>
      <c r="P126" s="91" t="s">
        <v>247</v>
      </c>
      <c r="Q126" s="6"/>
      <c r="R126" s="6"/>
      <c r="S126" s="6"/>
      <c r="T126" s="6"/>
      <c r="U126" s="6"/>
      <c r="V126" s="6"/>
      <c r="W126" s="6"/>
      <c r="X126" s="6"/>
    </row>
    <row r="127" spans="1:24" x14ac:dyDescent="0.4">
      <c r="A127" s="6" t="s">
        <v>60</v>
      </c>
      <c r="B127" s="133">
        <v>1.0951417065697202</v>
      </c>
      <c r="C127" s="88">
        <v>43720</v>
      </c>
      <c r="D127" s="89">
        <v>30</v>
      </c>
      <c r="E127" s="90">
        <v>6</v>
      </c>
      <c r="F127" s="90">
        <v>3</v>
      </c>
      <c r="G127" s="91" t="s">
        <v>141</v>
      </c>
      <c r="H127" s="90">
        <v>10330</v>
      </c>
      <c r="I127" s="6"/>
      <c r="J127" s="6" t="s">
        <v>14</v>
      </c>
      <c r="K127" s="92">
        <v>0.57993970699674791</v>
      </c>
      <c r="L127" s="136">
        <v>5.753370109094722</v>
      </c>
      <c r="M127" s="6">
        <v>43719</v>
      </c>
      <c r="N127" s="90">
        <v>6</v>
      </c>
      <c r="O127" s="90">
        <v>3</v>
      </c>
      <c r="P127" s="91" t="s">
        <v>248</v>
      </c>
      <c r="Q127" s="6"/>
      <c r="R127" s="6"/>
      <c r="S127" s="6"/>
      <c r="T127" s="6"/>
      <c r="U127" s="6"/>
      <c r="V127" s="6"/>
      <c r="W127" s="6"/>
      <c r="X127" s="6"/>
    </row>
    <row r="128" spans="1:24" x14ac:dyDescent="0.4">
      <c r="A128" s="6" t="s">
        <v>60</v>
      </c>
      <c r="B128" s="133">
        <v>0.34829893092255276</v>
      </c>
      <c r="C128" s="88">
        <v>43720</v>
      </c>
      <c r="D128" s="89">
        <v>30</v>
      </c>
      <c r="E128" s="90">
        <v>7</v>
      </c>
      <c r="F128" s="90">
        <v>1</v>
      </c>
      <c r="G128" s="91" t="s">
        <v>143</v>
      </c>
      <c r="H128" s="90">
        <v>10331</v>
      </c>
      <c r="I128" s="6"/>
      <c r="J128" s="6" t="s">
        <v>14</v>
      </c>
      <c r="K128" s="92">
        <v>2.6304914326600447E-2</v>
      </c>
      <c r="L128" s="136">
        <v>0.26096145165278223</v>
      </c>
      <c r="M128" s="6">
        <v>43719</v>
      </c>
      <c r="N128" s="90">
        <v>7</v>
      </c>
      <c r="O128" s="90">
        <v>1</v>
      </c>
      <c r="P128" s="91" t="s">
        <v>249</v>
      </c>
      <c r="Q128" s="6"/>
      <c r="R128" s="6"/>
      <c r="S128" s="6"/>
      <c r="T128" s="6"/>
      <c r="U128" s="6"/>
      <c r="V128" s="6"/>
      <c r="W128" s="6"/>
      <c r="X128" s="6"/>
    </row>
    <row r="129" spans="1:24" x14ac:dyDescent="0.4">
      <c r="A129" s="6" t="s">
        <v>60</v>
      </c>
      <c r="B129" s="133">
        <v>1.4963039990417906</v>
      </c>
      <c r="C129" s="88">
        <v>43720</v>
      </c>
      <c r="D129" s="89">
        <v>30</v>
      </c>
      <c r="E129" s="90">
        <v>8</v>
      </c>
      <c r="F129" s="90">
        <v>9</v>
      </c>
      <c r="G129" s="91" t="s">
        <v>145</v>
      </c>
      <c r="H129" s="90">
        <v>10332</v>
      </c>
      <c r="I129" s="6"/>
      <c r="J129" s="6" t="s">
        <v>14</v>
      </c>
      <c r="K129" s="92">
        <v>0.75629349160109882</v>
      </c>
      <c r="L129" s="136">
        <v>7.5029116230267743</v>
      </c>
      <c r="M129" s="6">
        <v>43719</v>
      </c>
      <c r="N129" s="90">
        <v>8</v>
      </c>
      <c r="O129" s="90">
        <v>9</v>
      </c>
      <c r="P129" s="91" t="s">
        <v>250</v>
      </c>
      <c r="Q129" s="6"/>
      <c r="R129" s="6"/>
      <c r="S129" s="6"/>
      <c r="T129" s="6"/>
      <c r="U129" s="6"/>
      <c r="V129" s="6"/>
      <c r="W129" s="6"/>
      <c r="X129" s="6"/>
    </row>
    <row r="130" spans="1:24" x14ac:dyDescent="0.4">
      <c r="A130" s="6" t="s">
        <v>60</v>
      </c>
      <c r="B130" s="133">
        <v>0.72046888739899484</v>
      </c>
      <c r="C130" s="88">
        <v>43720</v>
      </c>
      <c r="D130" s="89">
        <v>30</v>
      </c>
      <c r="E130" s="90">
        <v>9</v>
      </c>
      <c r="F130" s="90">
        <v>6</v>
      </c>
      <c r="G130" s="91" t="s">
        <v>147</v>
      </c>
      <c r="H130" s="90">
        <v>10333</v>
      </c>
      <c r="I130" s="6"/>
      <c r="J130" s="6" t="s">
        <v>14</v>
      </c>
      <c r="K130" s="92">
        <v>0.26360051527713968</v>
      </c>
      <c r="L130" s="136">
        <v>2.6150844769557513</v>
      </c>
      <c r="M130" s="6">
        <v>43719</v>
      </c>
      <c r="N130" s="90">
        <v>9</v>
      </c>
      <c r="O130" s="90">
        <v>6</v>
      </c>
      <c r="P130" s="91" t="s">
        <v>251</v>
      </c>
      <c r="Q130" s="6"/>
      <c r="R130" s="6"/>
      <c r="S130" s="6"/>
      <c r="T130" s="6"/>
      <c r="U130" s="6"/>
      <c r="V130" s="6"/>
      <c r="W130" s="6"/>
      <c r="X130" s="6"/>
    </row>
    <row r="131" spans="1:24" x14ac:dyDescent="0.4">
      <c r="A131" s="6" t="s">
        <v>60</v>
      </c>
      <c r="B131" s="133">
        <v>3.3943571242364468</v>
      </c>
      <c r="C131" s="88">
        <v>43720</v>
      </c>
      <c r="D131" s="89">
        <v>30</v>
      </c>
      <c r="E131" s="90">
        <v>10</v>
      </c>
      <c r="F131" s="90">
        <v>9</v>
      </c>
      <c r="G131" s="91" t="s">
        <v>149</v>
      </c>
      <c r="H131" s="90">
        <v>10334</v>
      </c>
      <c r="I131" s="6"/>
      <c r="J131" s="6" t="s">
        <v>14</v>
      </c>
      <c r="K131" s="92">
        <v>1.7084839549467195</v>
      </c>
      <c r="L131" s="136">
        <v>16.949245584788883</v>
      </c>
      <c r="M131" s="6">
        <v>43719</v>
      </c>
      <c r="N131" s="90">
        <v>10</v>
      </c>
      <c r="O131" s="90">
        <v>9</v>
      </c>
      <c r="P131" s="91" t="s">
        <v>252</v>
      </c>
      <c r="Q131" s="6"/>
      <c r="R131" s="6"/>
      <c r="S131" s="6"/>
      <c r="T131" s="6"/>
      <c r="U131" s="6"/>
      <c r="V131" s="6"/>
      <c r="W131" s="6"/>
      <c r="X131" s="6"/>
    </row>
    <row r="132" spans="1:24" x14ac:dyDescent="0.4">
      <c r="A132" s="6" t="s">
        <v>60</v>
      </c>
      <c r="B132" s="133">
        <v>0.33659872191301971</v>
      </c>
      <c r="C132" s="88">
        <v>43720</v>
      </c>
      <c r="D132" s="89">
        <v>30</v>
      </c>
      <c r="E132" s="90">
        <v>11</v>
      </c>
      <c r="F132" s="90">
        <v>1</v>
      </c>
      <c r="G132" s="91" t="s">
        <v>151</v>
      </c>
      <c r="H132" s="90">
        <v>10335</v>
      </c>
      <c r="I132" s="6"/>
      <c r="J132" s="6" t="s">
        <v>14</v>
      </c>
      <c r="K132" s="92">
        <v>2.6882839381995927E-2</v>
      </c>
      <c r="L132" s="136">
        <v>0.26669483513884845</v>
      </c>
      <c r="M132" s="6">
        <v>43719</v>
      </c>
      <c r="N132" s="90">
        <v>11</v>
      </c>
      <c r="O132" s="90">
        <v>1</v>
      </c>
      <c r="P132" s="91" t="s">
        <v>253</v>
      </c>
      <c r="Q132" s="6"/>
      <c r="R132" s="6"/>
      <c r="S132" s="6"/>
      <c r="T132" s="6"/>
      <c r="U132" s="6"/>
      <c r="V132" s="6"/>
      <c r="W132" s="6"/>
      <c r="X132" s="6"/>
    </row>
    <row r="133" spans="1:24" x14ac:dyDescent="0.4">
      <c r="A133" s="6" t="s">
        <v>60</v>
      </c>
      <c r="B133" s="133">
        <v>1.6804755098994133</v>
      </c>
      <c r="C133" s="88">
        <v>43720</v>
      </c>
      <c r="D133" s="89">
        <v>30</v>
      </c>
      <c r="E133" s="90">
        <v>12</v>
      </c>
      <c r="F133" s="90">
        <v>3</v>
      </c>
      <c r="G133" s="91" t="s">
        <v>153</v>
      </c>
      <c r="H133" s="90">
        <v>10336</v>
      </c>
      <c r="I133" s="6"/>
      <c r="J133" s="64" t="s">
        <v>14</v>
      </c>
      <c r="K133" s="95">
        <v>1.1168620745806725</v>
      </c>
      <c r="L133" s="137">
        <v>11.079980898617784</v>
      </c>
      <c r="M133" s="64">
        <v>43719</v>
      </c>
      <c r="N133" s="97">
        <v>12</v>
      </c>
      <c r="O133" s="97">
        <v>3</v>
      </c>
      <c r="P133" s="98" t="s">
        <v>254</v>
      </c>
      <c r="Q133" s="6"/>
      <c r="R133" s="6"/>
      <c r="S133" s="6"/>
      <c r="T133" s="6"/>
      <c r="U133" s="6"/>
      <c r="V133" s="6"/>
      <c r="W133" s="6"/>
      <c r="X133" s="6"/>
    </row>
    <row r="134" spans="1:24" x14ac:dyDescent="0.4">
      <c r="A134" s="6" t="s">
        <v>60</v>
      </c>
      <c r="B134" s="133">
        <v>0.33460938213354957</v>
      </c>
      <c r="C134" s="88">
        <v>43720</v>
      </c>
      <c r="D134" s="89">
        <v>45</v>
      </c>
      <c r="E134" s="90">
        <v>1</v>
      </c>
      <c r="F134" s="90">
        <v>1</v>
      </c>
      <c r="G134" s="91" t="s">
        <v>108</v>
      </c>
      <c r="H134" s="90">
        <v>10337</v>
      </c>
      <c r="I134" s="6"/>
      <c r="J134" s="6" t="s">
        <v>14</v>
      </c>
      <c r="K134" s="92">
        <v>2.6390421289723622E-3</v>
      </c>
      <c r="L134" s="136">
        <v>2.6180973501709941E-2</v>
      </c>
      <c r="M134" s="6">
        <v>43720</v>
      </c>
      <c r="N134" s="90">
        <v>1</v>
      </c>
      <c r="O134" s="90">
        <v>1</v>
      </c>
      <c r="P134" s="91" t="s">
        <v>168</v>
      </c>
      <c r="Q134" s="6"/>
      <c r="R134" s="6"/>
      <c r="S134" s="6"/>
      <c r="T134" s="6"/>
      <c r="U134" s="6"/>
      <c r="V134" s="6"/>
      <c r="W134" s="6"/>
      <c r="X134" s="6"/>
    </row>
    <row r="135" spans="1:24" x14ac:dyDescent="0.4">
      <c r="A135" s="6" t="s">
        <v>60</v>
      </c>
      <c r="B135" s="133">
        <v>2.900562308133122</v>
      </c>
      <c r="C135" s="88">
        <v>43720</v>
      </c>
      <c r="D135" s="89">
        <v>45</v>
      </c>
      <c r="E135" s="90">
        <v>2</v>
      </c>
      <c r="F135" s="90">
        <v>3</v>
      </c>
      <c r="G135" s="91" t="s">
        <v>110</v>
      </c>
      <c r="H135" s="90">
        <v>10338</v>
      </c>
      <c r="I135" s="6"/>
      <c r="J135" s="6" t="s">
        <v>14</v>
      </c>
      <c r="K135" s="92">
        <v>1.0599301363737768</v>
      </c>
      <c r="L135" s="136">
        <v>10.515179924343023</v>
      </c>
      <c r="M135" s="6">
        <v>43720</v>
      </c>
      <c r="N135" s="90">
        <v>2</v>
      </c>
      <c r="O135" s="90">
        <v>3</v>
      </c>
      <c r="P135" s="91" t="s">
        <v>170</v>
      </c>
      <c r="Q135" s="6"/>
      <c r="R135" s="6"/>
      <c r="S135" s="6"/>
      <c r="T135" s="6"/>
      <c r="U135" s="6"/>
      <c r="V135" s="6"/>
      <c r="W135" s="6"/>
      <c r="X135" s="6"/>
    </row>
    <row r="136" spans="1:24" x14ac:dyDescent="0.4">
      <c r="A136" s="6" t="s">
        <v>60</v>
      </c>
      <c r="B136" s="133">
        <v>2.5173208987304441</v>
      </c>
      <c r="C136" s="88">
        <v>43720</v>
      </c>
      <c r="D136" s="89">
        <v>45</v>
      </c>
      <c r="E136" s="90">
        <v>3</v>
      </c>
      <c r="F136" s="90">
        <v>6</v>
      </c>
      <c r="G136" s="91" t="s">
        <v>112</v>
      </c>
      <c r="H136" s="90">
        <v>10339</v>
      </c>
      <c r="I136" s="6"/>
      <c r="J136" s="6" t="s">
        <v>14</v>
      </c>
      <c r="K136" s="92">
        <v>1.0995080004087074</v>
      </c>
      <c r="L136" s="136">
        <v>10.907817464372098</v>
      </c>
      <c r="M136" s="6">
        <v>43720</v>
      </c>
      <c r="N136" s="90">
        <v>3</v>
      </c>
      <c r="O136" s="90">
        <v>6</v>
      </c>
      <c r="P136" s="91" t="s">
        <v>172</v>
      </c>
      <c r="Q136" s="6"/>
      <c r="R136" s="6"/>
      <c r="S136" s="6"/>
      <c r="T136" s="6"/>
      <c r="U136" s="6"/>
      <c r="V136" s="6"/>
      <c r="W136" s="6"/>
      <c r="X136" s="6"/>
    </row>
    <row r="137" spans="1:24" x14ac:dyDescent="0.4">
      <c r="A137" s="6" t="s">
        <v>60</v>
      </c>
      <c r="B137" s="133">
        <v>4.6363919365029229</v>
      </c>
      <c r="C137" s="88">
        <v>43720</v>
      </c>
      <c r="D137" s="89">
        <v>45</v>
      </c>
      <c r="E137" s="90">
        <v>4</v>
      </c>
      <c r="F137" s="90">
        <v>9</v>
      </c>
      <c r="G137" s="91" t="s">
        <v>114</v>
      </c>
      <c r="H137" s="90">
        <v>10340</v>
      </c>
      <c r="I137" s="6"/>
      <c r="J137" s="6" t="s">
        <v>14</v>
      </c>
      <c r="K137" s="92">
        <v>1.8556300552470968</v>
      </c>
      <c r="L137" s="136">
        <v>18.409028325864053</v>
      </c>
      <c r="M137" s="6">
        <v>43720</v>
      </c>
      <c r="N137" s="90">
        <v>4</v>
      </c>
      <c r="O137" s="90">
        <v>9</v>
      </c>
      <c r="P137" s="91" t="s">
        <v>174</v>
      </c>
      <c r="Q137" s="6"/>
      <c r="R137" s="6"/>
      <c r="S137" s="6"/>
      <c r="T137" s="6"/>
      <c r="U137" s="6"/>
      <c r="V137" s="6"/>
      <c r="W137" s="6"/>
      <c r="X137" s="6"/>
    </row>
    <row r="138" spans="1:24" x14ac:dyDescent="0.4">
      <c r="A138" s="6" t="s">
        <v>60</v>
      </c>
      <c r="B138" s="133">
        <v>2.7057155951914478</v>
      </c>
      <c r="C138" s="88">
        <v>43720</v>
      </c>
      <c r="D138" s="89">
        <v>45</v>
      </c>
      <c r="E138" s="90">
        <v>5</v>
      </c>
      <c r="F138" s="90">
        <v>6</v>
      </c>
      <c r="G138" s="91" t="s">
        <v>139</v>
      </c>
      <c r="H138" s="90">
        <v>10341</v>
      </c>
      <c r="I138" s="6"/>
      <c r="J138" s="6" t="s">
        <v>14</v>
      </c>
      <c r="K138" s="92">
        <v>1.0893247487980093</v>
      </c>
      <c r="L138" s="136">
        <v>10.806793142837394</v>
      </c>
      <c r="M138" s="6">
        <v>43720</v>
      </c>
      <c r="N138" s="90">
        <v>5</v>
      </c>
      <c r="O138" s="90">
        <v>6</v>
      </c>
      <c r="P138" s="91" t="s">
        <v>255</v>
      </c>
      <c r="Q138" s="6"/>
      <c r="R138" s="6"/>
      <c r="S138" s="6"/>
      <c r="T138" s="6"/>
      <c r="U138" s="6"/>
      <c r="V138" s="6"/>
      <c r="W138" s="6"/>
      <c r="X138" s="6"/>
    </row>
    <row r="139" spans="1:24" x14ac:dyDescent="0.4">
      <c r="A139" s="6" t="s">
        <v>60</v>
      </c>
      <c r="B139" s="133">
        <v>1.5637228893920436</v>
      </c>
      <c r="C139" s="88">
        <v>43720</v>
      </c>
      <c r="D139" s="89">
        <v>45</v>
      </c>
      <c r="E139" s="90">
        <v>6</v>
      </c>
      <c r="F139" s="90">
        <v>3</v>
      </c>
      <c r="G139" s="91" t="s">
        <v>141</v>
      </c>
      <c r="H139" s="90">
        <v>10342</v>
      </c>
      <c r="I139" s="6"/>
      <c r="J139" s="6" t="s">
        <v>14</v>
      </c>
      <c r="K139" s="92">
        <v>0.51733314896140514</v>
      </c>
      <c r="L139" s="136">
        <v>5.1322733031885424</v>
      </c>
      <c r="M139" s="6">
        <v>43720</v>
      </c>
      <c r="N139" s="90">
        <v>6</v>
      </c>
      <c r="O139" s="90">
        <v>3</v>
      </c>
      <c r="P139" s="91" t="s">
        <v>256</v>
      </c>
      <c r="Q139" s="6"/>
      <c r="R139" s="6"/>
      <c r="S139" s="6"/>
      <c r="T139" s="6"/>
      <c r="U139" s="6"/>
      <c r="V139" s="6"/>
      <c r="W139" s="6"/>
      <c r="X139" s="6"/>
    </row>
    <row r="140" spans="1:24" x14ac:dyDescent="0.4">
      <c r="A140" s="6" t="s">
        <v>60</v>
      </c>
      <c r="B140" s="133">
        <v>0.36077967575457887</v>
      </c>
      <c r="C140" s="88">
        <v>43720</v>
      </c>
      <c r="D140" s="89">
        <v>45</v>
      </c>
      <c r="E140" s="90">
        <v>7</v>
      </c>
      <c r="F140" s="90">
        <v>1</v>
      </c>
      <c r="G140" s="91" t="s">
        <v>143</v>
      </c>
      <c r="H140" s="90">
        <v>10343</v>
      </c>
      <c r="I140" s="6"/>
      <c r="J140" s="6" t="s">
        <v>14</v>
      </c>
      <c r="K140" s="92">
        <v>2.647991750318943E-2</v>
      </c>
      <c r="L140" s="136">
        <v>0.26269759427767297</v>
      </c>
      <c r="M140" s="6">
        <v>43720</v>
      </c>
      <c r="N140" s="90">
        <v>7</v>
      </c>
      <c r="O140" s="90">
        <v>1</v>
      </c>
      <c r="P140" s="91" t="s">
        <v>257</v>
      </c>
      <c r="Q140" s="6"/>
      <c r="R140" s="6"/>
      <c r="S140" s="6"/>
      <c r="T140" s="6"/>
      <c r="U140" s="6"/>
      <c r="V140" s="6"/>
      <c r="W140" s="6"/>
      <c r="X140" s="6"/>
    </row>
    <row r="141" spans="1:24" x14ac:dyDescent="0.4">
      <c r="A141" s="6" t="s">
        <v>60</v>
      </c>
      <c r="B141" s="133">
        <v>2.1605795855978602</v>
      </c>
      <c r="C141" s="88">
        <v>43720</v>
      </c>
      <c r="D141" s="89">
        <v>45</v>
      </c>
      <c r="E141" s="90">
        <v>8</v>
      </c>
      <c r="F141" s="90">
        <v>9</v>
      </c>
      <c r="G141" s="91" t="s">
        <v>145</v>
      </c>
      <c r="H141" s="90">
        <v>10344</v>
      </c>
      <c r="I141" s="6"/>
      <c r="J141" s="6" t="s">
        <v>14</v>
      </c>
      <c r="K141" s="92">
        <v>0.78436171483483597</v>
      </c>
      <c r="L141" s="136">
        <v>7.7813662185995645</v>
      </c>
      <c r="M141" s="6">
        <v>43720</v>
      </c>
      <c r="N141" s="90">
        <v>8</v>
      </c>
      <c r="O141" s="90">
        <v>9</v>
      </c>
      <c r="P141" s="91" t="s">
        <v>258</v>
      </c>
      <c r="Q141" s="6"/>
      <c r="R141" s="6"/>
      <c r="S141" s="6"/>
      <c r="T141" s="6"/>
      <c r="U141" s="6"/>
      <c r="V141" s="6"/>
      <c r="W141" s="6"/>
      <c r="X141" s="6"/>
    </row>
    <row r="142" spans="1:24" x14ac:dyDescent="0.4">
      <c r="A142" s="6" t="s">
        <v>60</v>
      </c>
      <c r="B142" s="133">
        <v>0.87825707436167355</v>
      </c>
      <c r="C142" s="88">
        <v>43720</v>
      </c>
      <c r="D142" s="89">
        <v>45</v>
      </c>
      <c r="E142" s="90">
        <v>9</v>
      </c>
      <c r="F142" s="90">
        <v>6</v>
      </c>
      <c r="G142" s="91" t="s">
        <v>147</v>
      </c>
      <c r="H142" s="90">
        <v>10345</v>
      </c>
      <c r="I142" s="6"/>
      <c r="J142" s="6" t="s">
        <v>14</v>
      </c>
      <c r="K142" s="92">
        <v>0.21279638467259226</v>
      </c>
      <c r="L142" s="136">
        <v>2.1110752447677807</v>
      </c>
      <c r="M142" s="6">
        <v>43720</v>
      </c>
      <c r="N142" s="90">
        <v>9</v>
      </c>
      <c r="O142" s="90">
        <v>6</v>
      </c>
      <c r="P142" s="91" t="s">
        <v>259</v>
      </c>
      <c r="Q142" s="6"/>
      <c r="R142" s="6"/>
      <c r="S142" s="6"/>
      <c r="T142" s="6"/>
      <c r="U142" s="6"/>
      <c r="V142" s="6"/>
      <c r="W142" s="6"/>
      <c r="X142" s="6"/>
    </row>
    <row r="143" spans="1:24" x14ac:dyDescent="0.4">
      <c r="A143" s="6" t="s">
        <v>60</v>
      </c>
      <c r="B143" s="133">
        <v>5.1535609872659798</v>
      </c>
      <c r="C143" s="88">
        <v>43720</v>
      </c>
      <c r="D143" s="89">
        <v>45</v>
      </c>
      <c r="E143" s="90">
        <v>10</v>
      </c>
      <c r="F143" s="90">
        <v>9</v>
      </c>
      <c r="G143" s="91" t="s">
        <v>149</v>
      </c>
      <c r="H143" s="90">
        <v>10346</v>
      </c>
      <c r="I143" s="6"/>
      <c r="J143" s="6" t="s">
        <v>14</v>
      </c>
      <c r="K143" s="92">
        <v>1.9482527341304141</v>
      </c>
      <c r="L143" s="136">
        <v>19.327904108436648</v>
      </c>
      <c r="M143" s="6">
        <v>43720</v>
      </c>
      <c r="N143" s="90">
        <v>10</v>
      </c>
      <c r="O143" s="90">
        <v>9</v>
      </c>
      <c r="P143" s="91" t="s">
        <v>260</v>
      </c>
      <c r="Q143" s="6"/>
      <c r="R143" s="6"/>
      <c r="S143" s="6"/>
      <c r="T143" s="6"/>
      <c r="U143" s="6"/>
      <c r="V143" s="6"/>
      <c r="W143" s="6"/>
      <c r="X143" s="6"/>
    </row>
    <row r="144" spans="1:24" x14ac:dyDescent="0.4">
      <c r="A144" s="6" t="s">
        <v>60</v>
      </c>
      <c r="B144" s="133">
        <v>0.33493176541415492</v>
      </c>
      <c r="C144" s="88">
        <v>43720</v>
      </c>
      <c r="D144" s="89">
        <v>45</v>
      </c>
      <c r="E144" s="90">
        <v>11</v>
      </c>
      <c r="F144" s="90">
        <v>1</v>
      </c>
      <c r="G144" s="91" t="s">
        <v>151</v>
      </c>
      <c r="H144" s="90">
        <v>10347</v>
      </c>
      <c r="I144" s="6"/>
      <c r="J144" s="6" t="s">
        <v>14</v>
      </c>
      <c r="K144" s="92">
        <v>1.4044623626631107E-2</v>
      </c>
      <c r="L144" s="136">
        <v>0.13933158359753081</v>
      </c>
      <c r="M144" s="6">
        <v>43720</v>
      </c>
      <c r="N144" s="90">
        <v>11</v>
      </c>
      <c r="O144" s="90">
        <v>1</v>
      </c>
      <c r="P144" s="91" t="s">
        <v>261</v>
      </c>
      <c r="Q144" s="6"/>
      <c r="R144" s="6"/>
      <c r="S144" s="6"/>
      <c r="T144" s="6"/>
      <c r="U144" s="6"/>
      <c r="V144" s="6"/>
      <c r="W144" s="6"/>
      <c r="X144" s="6"/>
    </row>
    <row r="145" spans="1:24" x14ac:dyDescent="0.4">
      <c r="A145" s="6" t="s">
        <v>60</v>
      </c>
      <c r="B145" s="133">
        <v>2.4379520467912803</v>
      </c>
      <c r="C145" s="88">
        <v>43720</v>
      </c>
      <c r="D145" s="89">
        <v>45</v>
      </c>
      <c r="E145" s="90">
        <v>12</v>
      </c>
      <c r="F145" s="90">
        <v>3</v>
      </c>
      <c r="G145" s="91" t="s">
        <v>153</v>
      </c>
      <c r="H145" s="90">
        <v>10348</v>
      </c>
      <c r="I145" s="6"/>
      <c r="J145" s="64" t="s">
        <v>14</v>
      </c>
      <c r="K145" s="95">
        <v>0.9007690716318385</v>
      </c>
      <c r="L145" s="137">
        <v>8.9362011074587162</v>
      </c>
      <c r="M145" s="64">
        <v>43720</v>
      </c>
      <c r="N145" s="97">
        <v>12</v>
      </c>
      <c r="O145" s="97">
        <v>3</v>
      </c>
      <c r="P145" s="98" t="s">
        <v>262</v>
      </c>
      <c r="Q145" s="6"/>
      <c r="R145" s="6"/>
      <c r="S145" s="6"/>
      <c r="T145" s="6"/>
      <c r="U145" s="6"/>
      <c r="V145" s="6"/>
      <c r="W145" s="6"/>
      <c r="X145" s="6"/>
    </row>
    <row r="146" spans="1:24" x14ac:dyDescent="0.4">
      <c r="A146" s="6" t="s">
        <v>60</v>
      </c>
      <c r="B146" s="133">
        <v>0.33037224715373881</v>
      </c>
      <c r="C146" s="104">
        <v>43720.5</v>
      </c>
      <c r="D146" s="89">
        <v>0</v>
      </c>
      <c r="E146" s="90">
        <v>1</v>
      </c>
      <c r="F146" s="90">
        <v>1</v>
      </c>
      <c r="G146" s="91" t="s">
        <v>115</v>
      </c>
      <c r="H146" s="90">
        <v>10401</v>
      </c>
      <c r="I146" s="6"/>
      <c r="J146" s="6" t="s">
        <v>14</v>
      </c>
      <c r="K146" s="92">
        <v>3.2184140524056369E-3</v>
      </c>
      <c r="L146" s="136">
        <v>3.1928710837357509E-2</v>
      </c>
      <c r="M146" s="6">
        <v>43720.5</v>
      </c>
      <c r="N146" s="90">
        <v>1</v>
      </c>
      <c r="O146" s="90">
        <v>1</v>
      </c>
      <c r="P146" s="91" t="s">
        <v>175</v>
      </c>
      <c r="Q146" s="6"/>
      <c r="R146" s="6"/>
      <c r="S146" s="6"/>
      <c r="T146" s="6"/>
      <c r="U146" s="6"/>
      <c r="V146" s="6"/>
      <c r="W146" s="6"/>
      <c r="X146" s="6"/>
    </row>
    <row r="147" spans="1:24" x14ac:dyDescent="0.4">
      <c r="A147" s="6" t="s">
        <v>60</v>
      </c>
      <c r="B147" s="133">
        <v>0.33469142361489662</v>
      </c>
      <c r="C147" s="104">
        <v>43720.5</v>
      </c>
      <c r="D147" s="89">
        <v>0</v>
      </c>
      <c r="E147" s="90">
        <v>2</v>
      </c>
      <c r="F147" s="90">
        <v>3</v>
      </c>
      <c r="G147" s="91" t="s">
        <v>116</v>
      </c>
      <c r="H147" s="90">
        <v>10402</v>
      </c>
      <c r="I147" s="6"/>
      <c r="J147" s="6" t="s">
        <v>14</v>
      </c>
      <c r="K147" s="92">
        <v>1.2325294356528242</v>
      </c>
      <c r="L147" s="136">
        <v>12.22747456004786</v>
      </c>
      <c r="M147" s="6">
        <v>43720.5</v>
      </c>
      <c r="N147" s="90">
        <v>2</v>
      </c>
      <c r="O147" s="90">
        <v>3</v>
      </c>
      <c r="P147" s="91" t="s">
        <v>176</v>
      </c>
      <c r="Q147" s="6"/>
      <c r="R147" s="6"/>
      <c r="S147" s="6"/>
      <c r="T147" s="6"/>
      <c r="U147" s="6"/>
      <c r="V147" s="6"/>
      <c r="W147" s="6"/>
      <c r="X147" s="6"/>
    </row>
    <row r="148" spans="1:24" x14ac:dyDescent="0.4">
      <c r="A148" s="6" t="s">
        <v>60</v>
      </c>
      <c r="B148" s="133">
        <v>0.34343174672144583</v>
      </c>
      <c r="C148" s="104">
        <v>43720.5</v>
      </c>
      <c r="D148" s="89">
        <v>0</v>
      </c>
      <c r="E148" s="90">
        <v>3</v>
      </c>
      <c r="F148" s="90">
        <v>6</v>
      </c>
      <c r="G148" s="91" t="s">
        <v>117</v>
      </c>
      <c r="H148" s="90">
        <v>10403</v>
      </c>
      <c r="I148" s="6"/>
      <c r="J148" s="6" t="s">
        <v>14</v>
      </c>
      <c r="K148" s="92">
        <v>1.2723159659388668</v>
      </c>
      <c r="L148" s="136">
        <v>12.622182201774473</v>
      </c>
      <c r="M148" s="6">
        <v>43720.5</v>
      </c>
      <c r="N148" s="90">
        <v>3</v>
      </c>
      <c r="O148" s="90">
        <v>6</v>
      </c>
      <c r="P148" s="91" t="s">
        <v>177</v>
      </c>
      <c r="Q148" s="6"/>
      <c r="R148" s="6"/>
      <c r="S148" s="6"/>
      <c r="T148" s="6"/>
      <c r="U148" s="6"/>
      <c r="V148" s="6"/>
      <c r="W148" s="6"/>
      <c r="X148" s="6"/>
    </row>
    <row r="149" spans="1:24" x14ac:dyDescent="0.4">
      <c r="A149" s="6" t="s">
        <v>60</v>
      </c>
      <c r="B149" s="133">
        <v>0.33776499222927331</v>
      </c>
      <c r="C149" s="104">
        <v>43720.5</v>
      </c>
      <c r="D149" s="89">
        <v>0</v>
      </c>
      <c r="E149" s="90">
        <v>4</v>
      </c>
      <c r="F149" s="90">
        <v>9</v>
      </c>
      <c r="G149" s="91" t="s">
        <v>118</v>
      </c>
      <c r="H149" s="90">
        <v>10404</v>
      </c>
      <c r="I149" s="6"/>
      <c r="J149" s="6" t="s">
        <v>14</v>
      </c>
      <c r="K149" s="92">
        <v>2.0340210985802574</v>
      </c>
      <c r="L149" s="136">
        <v>20.178780739883504</v>
      </c>
      <c r="M149" s="6">
        <v>43720.5</v>
      </c>
      <c r="N149" s="90">
        <v>4</v>
      </c>
      <c r="O149" s="90">
        <v>9</v>
      </c>
      <c r="P149" s="91" t="s">
        <v>178</v>
      </c>
      <c r="Q149" s="6"/>
      <c r="R149" s="6"/>
      <c r="S149" s="6"/>
      <c r="T149" s="6"/>
      <c r="U149" s="6"/>
      <c r="V149" s="6"/>
      <c r="W149" s="6"/>
      <c r="X149" s="6"/>
    </row>
    <row r="150" spans="1:24" x14ac:dyDescent="0.4">
      <c r="A150" s="6" t="s">
        <v>60</v>
      </c>
      <c r="B150" s="133">
        <v>0.32864885483631673</v>
      </c>
      <c r="C150" s="104">
        <v>43720.5</v>
      </c>
      <c r="D150" s="89">
        <v>0</v>
      </c>
      <c r="E150" s="90">
        <v>5</v>
      </c>
      <c r="F150" s="90">
        <v>6</v>
      </c>
      <c r="G150" s="91" t="s">
        <v>159</v>
      </c>
      <c r="H150" s="90">
        <v>10405</v>
      </c>
      <c r="I150" s="6"/>
      <c r="J150" s="6" t="s">
        <v>14</v>
      </c>
      <c r="K150" s="92">
        <v>0.94619710114063182</v>
      </c>
      <c r="L150" s="136">
        <v>9.3868760033792853</v>
      </c>
      <c r="M150" s="6">
        <v>43720.5</v>
      </c>
      <c r="N150" s="90">
        <v>5</v>
      </c>
      <c r="O150" s="90">
        <v>6</v>
      </c>
      <c r="P150" s="91" t="s">
        <v>263</v>
      </c>
      <c r="Q150" s="6"/>
      <c r="R150" s="6"/>
      <c r="S150" s="6"/>
      <c r="T150" s="6"/>
      <c r="U150" s="6"/>
      <c r="V150" s="6"/>
      <c r="W150" s="6"/>
      <c r="X150" s="6"/>
    </row>
    <row r="151" spans="1:24" x14ac:dyDescent="0.4">
      <c r="A151" s="6" t="s">
        <v>60</v>
      </c>
      <c r="B151" s="133">
        <v>0.33297453816962524</v>
      </c>
      <c r="C151" s="104">
        <v>43720.5</v>
      </c>
      <c r="D151" s="89">
        <v>0</v>
      </c>
      <c r="E151" s="90">
        <v>6</v>
      </c>
      <c r="F151" s="90">
        <v>3</v>
      </c>
      <c r="G151" s="91" t="s">
        <v>161</v>
      </c>
      <c r="H151" s="90">
        <v>10406</v>
      </c>
      <c r="I151" s="6"/>
      <c r="J151" s="6" t="s">
        <v>14</v>
      </c>
      <c r="K151" s="92">
        <v>0.37097966992296466</v>
      </c>
      <c r="L151" s="136">
        <v>3.6803538682833801</v>
      </c>
      <c r="M151" s="6">
        <v>43720.5</v>
      </c>
      <c r="N151" s="90">
        <v>6</v>
      </c>
      <c r="O151" s="90">
        <v>3</v>
      </c>
      <c r="P151" s="91" t="s">
        <v>264</v>
      </c>
      <c r="Q151" s="6"/>
      <c r="R151" s="6"/>
      <c r="S151" s="6"/>
      <c r="T151" s="6"/>
      <c r="U151" s="6"/>
      <c r="V151" s="6"/>
      <c r="W151" s="6"/>
      <c r="X151" s="6"/>
    </row>
    <row r="152" spans="1:24" x14ac:dyDescent="0.4">
      <c r="A152" s="6" t="s">
        <v>60</v>
      </c>
      <c r="B152" s="133">
        <v>0.32687636140962539</v>
      </c>
      <c r="C152" s="104">
        <v>43720.5</v>
      </c>
      <c r="D152" s="89">
        <v>0</v>
      </c>
      <c r="E152" s="90">
        <v>7</v>
      </c>
      <c r="F152" s="90">
        <v>1</v>
      </c>
      <c r="G152" s="91" t="s">
        <v>163</v>
      </c>
      <c r="H152" s="90">
        <v>10407</v>
      </c>
      <c r="I152" s="6"/>
      <c r="J152" s="6" t="s">
        <v>14</v>
      </c>
      <c r="K152" s="92">
        <v>9.0753553724684556E-3</v>
      </c>
      <c r="L152" s="136">
        <v>9.0033287425282299E-2</v>
      </c>
      <c r="M152" s="6">
        <v>43720.5</v>
      </c>
      <c r="N152" s="90">
        <v>7</v>
      </c>
      <c r="O152" s="90">
        <v>1</v>
      </c>
      <c r="P152" s="91" t="s">
        <v>265</v>
      </c>
      <c r="Q152" s="6"/>
      <c r="R152" s="6"/>
      <c r="S152" s="6"/>
      <c r="T152" s="6"/>
      <c r="U152" s="6"/>
      <c r="V152" s="6"/>
      <c r="W152" s="6"/>
      <c r="X152" s="6"/>
    </row>
    <row r="153" spans="1:24" x14ac:dyDescent="0.4">
      <c r="A153" s="6" t="s">
        <v>60</v>
      </c>
      <c r="B153" s="133">
        <v>0.32331755052778494</v>
      </c>
      <c r="C153" s="104">
        <v>43720.5</v>
      </c>
      <c r="D153" s="89">
        <v>0</v>
      </c>
      <c r="E153" s="90">
        <v>8</v>
      </c>
      <c r="F153" s="90">
        <v>9</v>
      </c>
      <c r="G153" s="91" t="s">
        <v>165</v>
      </c>
      <c r="H153" s="90">
        <v>10408</v>
      </c>
      <c r="I153" s="6"/>
      <c r="J153" s="6" t="s">
        <v>14</v>
      </c>
      <c r="K153" s="92">
        <v>0.85204238920675723</v>
      </c>
      <c r="L153" s="136">
        <v>8.4528014802257658</v>
      </c>
      <c r="M153" s="6">
        <v>43720.5</v>
      </c>
      <c r="N153" s="90">
        <v>8</v>
      </c>
      <c r="O153" s="90">
        <v>9</v>
      </c>
      <c r="P153" s="91" t="s">
        <v>266</v>
      </c>
      <c r="Q153" s="6"/>
      <c r="R153" s="6"/>
      <c r="S153" s="6"/>
      <c r="T153" s="6"/>
      <c r="U153" s="6"/>
      <c r="V153" s="6"/>
      <c r="W153" s="6"/>
      <c r="X153" s="6"/>
    </row>
    <row r="154" spans="1:24" x14ac:dyDescent="0.4">
      <c r="A154" s="6" t="s">
        <v>60</v>
      </c>
      <c r="B154" s="133">
        <v>0.33842173902505635</v>
      </c>
      <c r="C154" s="104">
        <v>43720.5</v>
      </c>
      <c r="D154" s="89">
        <v>0</v>
      </c>
      <c r="E154" s="90">
        <v>9</v>
      </c>
      <c r="F154" s="90">
        <v>6</v>
      </c>
      <c r="G154" s="91" t="s">
        <v>167</v>
      </c>
      <c r="H154" s="90">
        <v>10409</v>
      </c>
      <c r="I154" s="6"/>
      <c r="J154" s="6" t="s">
        <v>14</v>
      </c>
      <c r="K154" s="92">
        <v>0.21259919507586442</v>
      </c>
      <c r="L154" s="136">
        <v>2.109118998768496</v>
      </c>
      <c r="M154" s="6">
        <v>43720.5</v>
      </c>
      <c r="N154" s="90">
        <v>9</v>
      </c>
      <c r="O154" s="90">
        <v>6</v>
      </c>
      <c r="P154" s="91" t="s">
        <v>267</v>
      </c>
      <c r="Q154" s="6"/>
      <c r="R154" s="6"/>
      <c r="S154" s="6"/>
      <c r="T154" s="6"/>
      <c r="U154" s="6"/>
      <c r="V154" s="6"/>
      <c r="W154" s="6"/>
      <c r="X154" s="6"/>
    </row>
    <row r="155" spans="1:24" x14ac:dyDescent="0.4">
      <c r="A155" s="6" t="s">
        <v>60</v>
      </c>
      <c r="B155" s="133">
        <v>0.33977208509740497</v>
      </c>
      <c r="C155" s="104">
        <v>43720.5</v>
      </c>
      <c r="D155" s="89">
        <v>0</v>
      </c>
      <c r="E155" s="90">
        <v>10</v>
      </c>
      <c r="F155" s="90">
        <v>9</v>
      </c>
      <c r="G155" s="91" t="s">
        <v>169</v>
      </c>
      <c r="H155" s="90">
        <v>10410</v>
      </c>
      <c r="I155" s="6"/>
      <c r="J155" s="6" t="s">
        <v>14</v>
      </c>
      <c r="K155" s="92">
        <v>1.7886508577615337</v>
      </c>
      <c r="L155" s="136">
        <v>17.744552160332677</v>
      </c>
      <c r="M155" s="6">
        <v>43720.5</v>
      </c>
      <c r="N155" s="90">
        <v>10</v>
      </c>
      <c r="O155" s="90">
        <v>9</v>
      </c>
      <c r="P155" s="91" t="s">
        <v>268</v>
      </c>
      <c r="Q155" s="6"/>
      <c r="R155" s="6"/>
      <c r="S155" s="6"/>
      <c r="T155" s="6"/>
      <c r="U155" s="6"/>
      <c r="V155" s="6"/>
      <c r="W155" s="6"/>
      <c r="X155" s="6"/>
    </row>
    <row r="156" spans="1:24" x14ac:dyDescent="0.4">
      <c r="A156" s="6" t="s">
        <v>60</v>
      </c>
      <c r="B156" s="133">
        <v>0.32475395752238184</v>
      </c>
      <c r="C156" s="104">
        <v>43720.5</v>
      </c>
      <c r="D156" s="89">
        <v>0</v>
      </c>
      <c r="E156" s="90">
        <v>11</v>
      </c>
      <c r="F156" s="90">
        <v>1</v>
      </c>
      <c r="G156" s="91" t="s">
        <v>171</v>
      </c>
      <c r="H156" s="90">
        <v>10411</v>
      </c>
      <c r="I156" s="6"/>
      <c r="J156" s="6" t="s">
        <v>14</v>
      </c>
      <c r="K156" s="92">
        <v>4.5676266234930584E-3</v>
      </c>
      <c r="L156" s="136">
        <v>4.5313756185447009E-2</v>
      </c>
      <c r="M156" s="6">
        <v>43720.5</v>
      </c>
      <c r="N156" s="90">
        <v>11</v>
      </c>
      <c r="O156" s="90">
        <v>1</v>
      </c>
      <c r="P156" s="91" t="s">
        <v>269</v>
      </c>
      <c r="Q156" s="6"/>
      <c r="R156" s="6"/>
      <c r="S156" s="6"/>
      <c r="T156" s="6"/>
      <c r="U156" s="6"/>
      <c r="V156" s="6"/>
      <c r="W156" s="6"/>
      <c r="X156" s="6"/>
    </row>
    <row r="157" spans="1:24" x14ac:dyDescent="0.4">
      <c r="A157" s="6" t="s">
        <v>60</v>
      </c>
      <c r="B157" s="133">
        <v>0.32613884455128167</v>
      </c>
      <c r="C157" s="104">
        <v>43720.5</v>
      </c>
      <c r="D157" s="89">
        <v>0</v>
      </c>
      <c r="E157" s="90">
        <v>12</v>
      </c>
      <c r="F157" s="90">
        <v>3</v>
      </c>
      <c r="G157" s="91" t="s">
        <v>173</v>
      </c>
      <c r="H157" s="90">
        <v>10412</v>
      </c>
      <c r="I157" s="6"/>
      <c r="J157" s="64" t="s">
        <v>14</v>
      </c>
      <c r="K157" s="95">
        <v>0.8229223081878061</v>
      </c>
      <c r="L157" s="137">
        <v>8.1639117875774421</v>
      </c>
      <c r="M157" s="64">
        <v>43720.5</v>
      </c>
      <c r="N157" s="97">
        <v>12</v>
      </c>
      <c r="O157" s="97">
        <v>3</v>
      </c>
      <c r="P157" s="98" t="s">
        <v>270</v>
      </c>
      <c r="Q157" s="6"/>
      <c r="R157" s="6"/>
      <c r="S157" s="6"/>
      <c r="T157" s="6"/>
      <c r="U157" s="6"/>
      <c r="V157" s="6"/>
      <c r="W157" s="6"/>
      <c r="X157" s="6"/>
    </row>
    <row r="158" spans="1:24" x14ac:dyDescent="0.4">
      <c r="A158" s="6" t="s">
        <v>60</v>
      </c>
      <c r="B158" s="133">
        <v>0.32612038325749793</v>
      </c>
      <c r="C158" s="104">
        <v>43720.5</v>
      </c>
      <c r="D158" s="89">
        <v>15</v>
      </c>
      <c r="E158" s="90">
        <v>1</v>
      </c>
      <c r="F158" s="90">
        <v>1</v>
      </c>
      <c r="G158" s="91" t="s">
        <v>115</v>
      </c>
      <c r="H158" s="90">
        <v>10413</v>
      </c>
      <c r="I158" s="6"/>
      <c r="J158" s="6" t="s">
        <v>14</v>
      </c>
      <c r="K158" s="92">
        <v>-4.730745320953105E-3</v>
      </c>
      <c r="L158" s="136">
        <v>-4.6931997231677625E-2</v>
      </c>
      <c r="M158" s="6">
        <v>43721</v>
      </c>
      <c r="N158" s="90">
        <v>1</v>
      </c>
      <c r="O158" s="90">
        <v>1</v>
      </c>
      <c r="P158" s="91" t="s">
        <v>180</v>
      </c>
      <c r="Q158" s="6"/>
      <c r="R158" s="6"/>
      <c r="S158" s="6"/>
      <c r="T158" s="6"/>
      <c r="U158" s="6"/>
      <c r="V158" s="6"/>
      <c r="W158" s="6"/>
      <c r="X158" s="6"/>
    </row>
    <row r="159" spans="1:24" x14ac:dyDescent="0.4">
      <c r="A159" s="6" t="s">
        <v>60</v>
      </c>
      <c r="B159" s="133">
        <v>1.2231906452601489</v>
      </c>
      <c r="C159" s="104">
        <v>43720.5</v>
      </c>
      <c r="D159" s="89">
        <v>15</v>
      </c>
      <c r="E159" s="90">
        <v>2</v>
      </c>
      <c r="F159" s="90">
        <v>3</v>
      </c>
      <c r="G159" s="91" t="s">
        <v>116</v>
      </c>
      <c r="H159" s="90">
        <v>10414</v>
      </c>
      <c r="I159" s="6"/>
      <c r="J159" s="6" t="s">
        <v>14</v>
      </c>
      <c r="K159" s="92">
        <v>1.1655657991029129</v>
      </c>
      <c r="L159" s="136">
        <v>11.563152768878107</v>
      </c>
      <c r="M159" s="6">
        <v>43721</v>
      </c>
      <c r="N159" s="90">
        <v>2</v>
      </c>
      <c r="O159" s="90">
        <v>3</v>
      </c>
      <c r="P159" s="91" t="s">
        <v>182</v>
      </c>
      <c r="Q159" s="6"/>
      <c r="R159" s="6"/>
      <c r="S159" s="6"/>
      <c r="T159" s="6"/>
      <c r="U159" s="6"/>
      <c r="V159" s="6"/>
      <c r="W159" s="6"/>
      <c r="X159" s="6"/>
    </row>
    <row r="160" spans="1:24" x14ac:dyDescent="0.4">
      <c r="A160" s="6" t="s">
        <v>60</v>
      </c>
      <c r="B160" s="133">
        <v>1.0534150978693091</v>
      </c>
      <c r="C160" s="104">
        <v>43720.5</v>
      </c>
      <c r="D160" s="89">
        <v>15</v>
      </c>
      <c r="E160" s="90">
        <v>3</v>
      </c>
      <c r="F160" s="90">
        <v>6</v>
      </c>
      <c r="G160" s="91" t="s">
        <v>117</v>
      </c>
      <c r="H160" s="90">
        <v>10415</v>
      </c>
      <c r="I160" s="6"/>
      <c r="J160" s="6" t="s">
        <v>14</v>
      </c>
      <c r="K160" s="92">
        <v>1.2236432102514185</v>
      </c>
      <c r="L160" s="136">
        <v>12.139317562018043</v>
      </c>
      <c r="M160" s="6">
        <v>43721</v>
      </c>
      <c r="N160" s="90">
        <v>3</v>
      </c>
      <c r="O160" s="90">
        <v>6</v>
      </c>
      <c r="P160" s="91" t="s">
        <v>184</v>
      </c>
      <c r="Q160" s="6"/>
      <c r="R160" s="6"/>
      <c r="S160" s="6"/>
      <c r="T160" s="6"/>
      <c r="U160" s="6"/>
      <c r="V160" s="6"/>
      <c r="W160" s="6"/>
      <c r="X160" s="6"/>
    </row>
    <row r="161" spans="1:24" x14ac:dyDescent="0.4">
      <c r="A161" s="6" t="s">
        <v>60</v>
      </c>
      <c r="B161" s="133">
        <v>1.4132042211660472</v>
      </c>
      <c r="C161" s="104">
        <v>43720.5</v>
      </c>
      <c r="D161" s="89">
        <v>15</v>
      </c>
      <c r="E161" s="90">
        <v>4</v>
      </c>
      <c r="F161" s="90">
        <v>9</v>
      </c>
      <c r="G161" s="91" t="s">
        <v>118</v>
      </c>
      <c r="H161" s="90">
        <v>10416</v>
      </c>
      <c r="I161" s="6"/>
      <c r="J161" s="6" t="s">
        <v>14</v>
      </c>
      <c r="K161" s="92">
        <v>1.348057455276463</v>
      </c>
      <c r="L161" s="136">
        <v>13.373585865837928</v>
      </c>
      <c r="M161" s="6">
        <v>43721</v>
      </c>
      <c r="N161" s="90">
        <v>4</v>
      </c>
      <c r="O161" s="90">
        <v>9</v>
      </c>
      <c r="P161" s="91" t="s">
        <v>186</v>
      </c>
      <c r="Q161" s="6"/>
      <c r="R161" s="6"/>
      <c r="S161" s="6"/>
      <c r="T161" s="6"/>
      <c r="U161" s="6"/>
      <c r="V161" s="6"/>
      <c r="W161" s="6"/>
      <c r="X161" s="6"/>
    </row>
    <row r="162" spans="1:24" x14ac:dyDescent="0.4">
      <c r="A162" s="6" t="s">
        <v>60</v>
      </c>
      <c r="B162" s="133">
        <v>1.0115056123775532</v>
      </c>
      <c r="C162" s="104">
        <v>43720.5</v>
      </c>
      <c r="D162" s="89">
        <v>15</v>
      </c>
      <c r="E162" s="90">
        <v>5</v>
      </c>
      <c r="F162" s="90">
        <v>6</v>
      </c>
      <c r="G162" s="91" t="s">
        <v>159</v>
      </c>
      <c r="H162" s="90">
        <v>10417</v>
      </c>
      <c r="I162" s="6"/>
      <c r="J162" s="6" t="s">
        <v>14</v>
      </c>
      <c r="K162" s="92">
        <v>1.6081544325413777</v>
      </c>
      <c r="L162" s="136">
        <v>15.953913021243826</v>
      </c>
      <c r="M162" s="6">
        <v>43721</v>
      </c>
      <c r="N162" s="90">
        <v>5</v>
      </c>
      <c r="O162" s="90">
        <v>6</v>
      </c>
      <c r="P162" s="91" t="s">
        <v>271</v>
      </c>
      <c r="Q162" s="6"/>
      <c r="R162" s="6"/>
      <c r="S162" s="6"/>
      <c r="T162" s="6"/>
      <c r="U162" s="6"/>
      <c r="V162" s="6"/>
      <c r="W162" s="6"/>
      <c r="X162" s="6"/>
    </row>
    <row r="163" spans="1:24" x14ac:dyDescent="0.4">
      <c r="A163" s="6" t="s">
        <v>60</v>
      </c>
      <c r="B163" s="133">
        <v>0.65197045630971262</v>
      </c>
      <c r="C163" s="104">
        <v>43720.5</v>
      </c>
      <c r="D163" s="89">
        <v>15</v>
      </c>
      <c r="E163" s="90">
        <v>6</v>
      </c>
      <c r="F163" s="90">
        <v>3</v>
      </c>
      <c r="G163" s="91" t="s">
        <v>161</v>
      </c>
      <c r="H163" s="90">
        <v>10418</v>
      </c>
      <c r="I163" s="6"/>
      <c r="J163" s="6" t="s">
        <v>14</v>
      </c>
      <c r="K163" s="92">
        <v>0.49808926698860717</v>
      </c>
      <c r="L163" s="136">
        <v>4.941361775680627</v>
      </c>
      <c r="M163" s="6">
        <v>43721</v>
      </c>
      <c r="N163" s="90">
        <v>6</v>
      </c>
      <c r="O163" s="90">
        <v>3</v>
      </c>
      <c r="P163" s="91" t="s">
        <v>272</v>
      </c>
      <c r="Q163" s="6"/>
      <c r="R163" s="6"/>
      <c r="S163" s="6"/>
      <c r="T163" s="6"/>
      <c r="U163" s="6"/>
      <c r="V163" s="6"/>
      <c r="W163" s="6"/>
      <c r="X163" s="6"/>
    </row>
    <row r="164" spans="1:24" x14ac:dyDescent="0.4">
      <c r="A164" s="6" t="s">
        <v>60</v>
      </c>
      <c r="B164" s="133">
        <v>0.33885461978039999</v>
      </c>
      <c r="C164" s="104">
        <v>43720.5</v>
      </c>
      <c r="D164" s="89">
        <v>15</v>
      </c>
      <c r="E164" s="90">
        <v>7</v>
      </c>
      <c r="F164" s="90">
        <v>1</v>
      </c>
      <c r="G164" s="91" t="s">
        <v>163</v>
      </c>
      <c r="H164" s="90">
        <v>10419</v>
      </c>
      <c r="I164" s="6"/>
      <c r="J164" s="6" t="s">
        <v>14</v>
      </c>
      <c r="K164" s="92">
        <v>1.0338948359602492E-2</v>
      </c>
      <c r="L164" s="136">
        <v>0.10256893213891362</v>
      </c>
      <c r="M164" s="6">
        <v>43721</v>
      </c>
      <c r="N164" s="90">
        <v>7</v>
      </c>
      <c r="O164" s="90">
        <v>1</v>
      </c>
      <c r="P164" s="91" t="s">
        <v>273</v>
      </c>
      <c r="Q164" s="6"/>
      <c r="R164" s="6"/>
      <c r="S164" s="6"/>
      <c r="T164" s="6"/>
      <c r="U164" s="6"/>
      <c r="V164" s="6"/>
      <c r="W164" s="6"/>
      <c r="X164" s="6"/>
    </row>
    <row r="165" spans="1:24" x14ac:dyDescent="0.4">
      <c r="A165" s="6" t="s">
        <v>60</v>
      </c>
      <c r="B165" s="133">
        <v>0.95943549114455107</v>
      </c>
      <c r="C165" s="104">
        <v>43720.5</v>
      </c>
      <c r="D165" s="89">
        <v>15</v>
      </c>
      <c r="E165" s="90">
        <v>8</v>
      </c>
      <c r="F165" s="90">
        <v>9</v>
      </c>
      <c r="G165" s="91" t="s">
        <v>165</v>
      </c>
      <c r="H165" s="90">
        <v>10420</v>
      </c>
      <c r="I165" s="6"/>
      <c r="J165" s="6" t="s">
        <v>14</v>
      </c>
      <c r="K165" s="92">
        <v>0.91633456558706994</v>
      </c>
      <c r="L165" s="136">
        <v>9.0906206903479152</v>
      </c>
      <c r="M165" s="6">
        <v>43721</v>
      </c>
      <c r="N165" s="90">
        <v>8</v>
      </c>
      <c r="O165" s="90">
        <v>9</v>
      </c>
      <c r="P165" s="91" t="s">
        <v>274</v>
      </c>
      <c r="Q165" s="6"/>
      <c r="R165" s="6"/>
      <c r="S165" s="6"/>
      <c r="T165" s="6"/>
      <c r="U165" s="6"/>
      <c r="V165" s="6"/>
      <c r="W165" s="6"/>
      <c r="X165" s="6"/>
    </row>
    <row r="166" spans="1:24" x14ac:dyDescent="0.4">
      <c r="A166" s="6" t="s">
        <v>60</v>
      </c>
      <c r="B166" s="133">
        <v>0.64454899954490275</v>
      </c>
      <c r="C166" s="104">
        <v>43720.5</v>
      </c>
      <c r="D166" s="89">
        <v>15</v>
      </c>
      <c r="E166" s="90">
        <v>9</v>
      </c>
      <c r="F166" s="90">
        <v>6</v>
      </c>
      <c r="G166" s="91" t="s">
        <v>167</v>
      </c>
      <c r="H166" s="90">
        <v>10421</v>
      </c>
      <c r="I166" s="6"/>
      <c r="J166" s="6" t="s">
        <v>14</v>
      </c>
      <c r="K166" s="92">
        <v>0.4666955464199159</v>
      </c>
      <c r="L166" s="136">
        <v>4.6299161351182132</v>
      </c>
      <c r="M166" s="6">
        <v>43721</v>
      </c>
      <c r="N166" s="90">
        <v>9</v>
      </c>
      <c r="O166" s="90">
        <v>6</v>
      </c>
      <c r="P166" s="91" t="s">
        <v>275</v>
      </c>
      <c r="Q166" s="6"/>
      <c r="R166" s="6"/>
      <c r="S166" s="6"/>
      <c r="T166" s="6"/>
      <c r="U166" s="6"/>
      <c r="V166" s="6"/>
      <c r="W166" s="6"/>
      <c r="X166" s="6"/>
    </row>
    <row r="167" spans="1:24" x14ac:dyDescent="0.4">
      <c r="A167" s="6" t="s">
        <v>60</v>
      </c>
      <c r="B167" s="133">
        <v>1.8147526886147882</v>
      </c>
      <c r="C167" s="104">
        <v>43720.5</v>
      </c>
      <c r="D167" s="89">
        <v>15</v>
      </c>
      <c r="E167" s="90">
        <v>10</v>
      </c>
      <c r="F167" s="90">
        <v>9</v>
      </c>
      <c r="G167" s="91" t="s">
        <v>169</v>
      </c>
      <c r="H167" s="90">
        <v>10422</v>
      </c>
      <c r="I167" s="6"/>
      <c r="J167" s="6" t="s">
        <v>14</v>
      </c>
      <c r="K167" s="92">
        <v>2.2991516728619201</v>
      </c>
      <c r="L167" s="136">
        <v>22.809044373630165</v>
      </c>
      <c r="M167" s="6">
        <v>43721</v>
      </c>
      <c r="N167" s="90">
        <v>10</v>
      </c>
      <c r="O167" s="90">
        <v>9</v>
      </c>
      <c r="P167" s="91" t="s">
        <v>276</v>
      </c>
      <c r="Q167" s="6"/>
      <c r="R167" s="6"/>
      <c r="S167" s="6"/>
      <c r="T167" s="6"/>
      <c r="U167" s="6"/>
      <c r="V167" s="6"/>
      <c r="W167" s="6"/>
      <c r="X167" s="6"/>
    </row>
    <row r="168" spans="1:24" x14ac:dyDescent="0.4">
      <c r="A168" s="6" t="s">
        <v>60</v>
      </c>
      <c r="B168" s="133">
        <v>0.32498692039421162</v>
      </c>
      <c r="C168" s="104">
        <v>43720.5</v>
      </c>
      <c r="D168" s="89">
        <v>15</v>
      </c>
      <c r="E168" s="90">
        <v>11</v>
      </c>
      <c r="F168" s="90">
        <v>1</v>
      </c>
      <c r="G168" s="91" t="s">
        <v>171</v>
      </c>
      <c r="H168" s="90">
        <v>10423</v>
      </c>
      <c r="I168" s="6"/>
      <c r="J168" s="6" t="s">
        <v>14</v>
      </c>
      <c r="K168" s="92">
        <v>2.2218940850721045E-2</v>
      </c>
      <c r="L168" s="136">
        <v>0.220426000503185</v>
      </c>
      <c r="M168" s="6">
        <v>43721</v>
      </c>
      <c r="N168" s="90">
        <v>11</v>
      </c>
      <c r="O168" s="90">
        <v>1</v>
      </c>
      <c r="P168" s="91" t="s">
        <v>277</v>
      </c>
      <c r="Q168" s="6"/>
      <c r="R168" s="6"/>
      <c r="S168" s="6"/>
      <c r="T168" s="6"/>
      <c r="U168" s="6"/>
      <c r="V168" s="6"/>
      <c r="W168" s="6"/>
      <c r="X168" s="6"/>
    </row>
    <row r="169" spans="1:24" x14ac:dyDescent="0.4">
      <c r="A169" s="6" t="s">
        <v>60</v>
      </c>
      <c r="B169" s="133">
        <v>1.1143450679980209</v>
      </c>
      <c r="C169" s="104">
        <v>43720.5</v>
      </c>
      <c r="D169" s="89">
        <v>15</v>
      </c>
      <c r="E169" s="90">
        <v>12</v>
      </c>
      <c r="F169" s="90">
        <v>3</v>
      </c>
      <c r="G169" s="91" t="s">
        <v>173</v>
      </c>
      <c r="H169" s="90">
        <v>10424</v>
      </c>
      <c r="I169" s="6"/>
      <c r="J169" s="64" t="s">
        <v>14</v>
      </c>
      <c r="K169" s="95">
        <v>0.22697896314376945</v>
      </c>
      <c r="L169" s="137">
        <v>2.2517754280135858</v>
      </c>
      <c r="M169" s="64">
        <v>43721</v>
      </c>
      <c r="N169" s="97">
        <v>12</v>
      </c>
      <c r="O169" s="97">
        <v>3</v>
      </c>
      <c r="P169" s="98" t="s">
        <v>278</v>
      </c>
      <c r="Q169" s="6"/>
      <c r="R169" s="6"/>
      <c r="S169" s="6"/>
      <c r="T169" s="6"/>
      <c r="U169" s="6"/>
      <c r="V169" s="6"/>
      <c r="W169" s="6"/>
      <c r="X169" s="6"/>
    </row>
    <row r="170" spans="1:24" x14ac:dyDescent="0.4">
      <c r="A170" s="6" t="s">
        <v>60</v>
      </c>
      <c r="B170" s="133">
        <v>0.33226154949947118</v>
      </c>
      <c r="C170" s="104">
        <v>43720.5</v>
      </c>
      <c r="D170" s="89">
        <v>30</v>
      </c>
      <c r="E170" s="90">
        <v>1</v>
      </c>
      <c r="F170" s="90">
        <v>1</v>
      </c>
      <c r="G170" s="91" t="s">
        <v>115</v>
      </c>
      <c r="H170" s="90">
        <v>10425</v>
      </c>
      <c r="I170" s="6"/>
      <c r="J170" s="6" t="s">
        <v>14</v>
      </c>
      <c r="K170" s="92">
        <v>1.1226574524825104E-3</v>
      </c>
      <c r="L170" s="136">
        <v>1.1137474727009031E-2</v>
      </c>
      <c r="M170" s="6">
        <v>43722</v>
      </c>
      <c r="N170" s="90">
        <v>1</v>
      </c>
      <c r="O170" s="90">
        <v>1</v>
      </c>
      <c r="P170" s="91" t="s">
        <v>188</v>
      </c>
      <c r="Q170" s="6"/>
      <c r="R170" s="6"/>
      <c r="S170" s="6"/>
      <c r="T170" s="6"/>
      <c r="U170" s="6"/>
      <c r="V170" s="6"/>
      <c r="W170" s="6"/>
      <c r="X170" s="6"/>
    </row>
    <row r="171" spans="1:24" x14ac:dyDescent="0.4">
      <c r="A171" s="6" t="s">
        <v>60</v>
      </c>
      <c r="B171" s="133">
        <v>2.2685937966717913</v>
      </c>
      <c r="C171" s="104">
        <v>43720.5</v>
      </c>
      <c r="D171" s="89">
        <v>30</v>
      </c>
      <c r="E171" s="90">
        <v>2</v>
      </c>
      <c r="F171" s="90">
        <v>3</v>
      </c>
      <c r="G171" s="91" t="s">
        <v>116</v>
      </c>
      <c r="H171" s="90">
        <v>10426</v>
      </c>
      <c r="I171" s="6"/>
      <c r="J171" s="6" t="s">
        <v>14</v>
      </c>
      <c r="K171" s="92">
        <v>1.0082348204855693</v>
      </c>
      <c r="L171" s="136">
        <v>10.00232956830922</v>
      </c>
      <c r="M171" s="6">
        <v>43722</v>
      </c>
      <c r="N171" s="90">
        <v>2</v>
      </c>
      <c r="O171" s="90">
        <v>3</v>
      </c>
      <c r="P171" s="91" t="s">
        <v>190</v>
      </c>
      <c r="Q171" s="6"/>
      <c r="R171" s="6"/>
      <c r="S171" s="6"/>
      <c r="T171" s="6"/>
      <c r="U171" s="6"/>
      <c r="V171" s="6"/>
      <c r="W171" s="6"/>
      <c r="X171" s="6"/>
    </row>
    <row r="172" spans="1:24" x14ac:dyDescent="0.4">
      <c r="A172" s="6" t="s">
        <v>60</v>
      </c>
      <c r="B172" s="133">
        <v>1.9649041868078139</v>
      </c>
      <c r="C172" s="104">
        <v>43720.5</v>
      </c>
      <c r="D172" s="89">
        <v>30</v>
      </c>
      <c r="E172" s="90">
        <v>3</v>
      </c>
      <c r="F172" s="90">
        <v>6</v>
      </c>
      <c r="G172" s="91" t="s">
        <v>117</v>
      </c>
      <c r="H172" s="90">
        <v>10427</v>
      </c>
      <c r="I172" s="6"/>
      <c r="J172" s="6" t="s">
        <v>14</v>
      </c>
      <c r="K172" s="92">
        <v>1.4099554158345247</v>
      </c>
      <c r="L172" s="136">
        <v>13.987652934866317</v>
      </c>
      <c r="M172" s="6">
        <v>43722</v>
      </c>
      <c r="N172" s="90">
        <v>3</v>
      </c>
      <c r="O172" s="90">
        <v>6</v>
      </c>
      <c r="P172" s="91" t="s">
        <v>192</v>
      </c>
      <c r="Q172" s="6"/>
      <c r="R172" s="6"/>
      <c r="S172" s="6"/>
      <c r="T172" s="6"/>
      <c r="U172" s="6"/>
      <c r="V172" s="6"/>
      <c r="W172" s="6"/>
      <c r="X172" s="6"/>
    </row>
    <row r="173" spans="1:24" x14ac:dyDescent="0.4">
      <c r="A173" s="6" t="s">
        <v>60</v>
      </c>
      <c r="B173" s="133">
        <v>3.0907550440196414</v>
      </c>
      <c r="C173" s="104">
        <v>43720.5</v>
      </c>
      <c r="D173" s="89">
        <v>30</v>
      </c>
      <c r="E173" s="90">
        <v>4</v>
      </c>
      <c r="F173" s="90">
        <v>9</v>
      </c>
      <c r="G173" s="91" t="s">
        <v>118</v>
      </c>
      <c r="H173" s="90">
        <v>10428</v>
      </c>
      <c r="I173" s="6"/>
      <c r="J173" s="6" t="s">
        <v>14</v>
      </c>
      <c r="K173" s="92">
        <v>2.0914698956136308</v>
      </c>
      <c r="L173" s="136">
        <v>20.748709281881254</v>
      </c>
      <c r="M173" s="6">
        <v>43722</v>
      </c>
      <c r="N173" s="90">
        <v>4</v>
      </c>
      <c r="O173" s="90">
        <v>9</v>
      </c>
      <c r="P173" s="91" t="s">
        <v>194</v>
      </c>
      <c r="Q173" s="6"/>
      <c r="R173" s="6"/>
      <c r="S173" s="6"/>
      <c r="T173" s="6"/>
      <c r="U173" s="6"/>
      <c r="V173" s="6"/>
      <c r="W173" s="6"/>
      <c r="X173" s="6"/>
    </row>
    <row r="174" spans="1:24" x14ac:dyDescent="0.4">
      <c r="A174" s="6" t="s">
        <v>60</v>
      </c>
      <c r="B174" s="133">
        <v>1.9688739676207863</v>
      </c>
      <c r="C174" s="104">
        <v>43720.5</v>
      </c>
      <c r="D174" s="89">
        <v>30</v>
      </c>
      <c r="E174" s="90">
        <v>5</v>
      </c>
      <c r="F174" s="90">
        <v>6</v>
      </c>
      <c r="G174" s="91" t="s">
        <v>159</v>
      </c>
      <c r="H174" s="90">
        <v>10429</v>
      </c>
      <c r="I174" s="6"/>
      <c r="J174" s="6" t="s">
        <v>14</v>
      </c>
      <c r="K174" s="92">
        <v>1.3913257178974714</v>
      </c>
      <c r="L174" s="136">
        <v>13.802834502951104</v>
      </c>
      <c r="M174" s="6">
        <v>43722</v>
      </c>
      <c r="N174" s="90">
        <v>5</v>
      </c>
      <c r="O174" s="90">
        <v>6</v>
      </c>
      <c r="P174" s="91" t="s">
        <v>279</v>
      </c>
      <c r="Q174" s="6"/>
      <c r="R174" s="6"/>
      <c r="S174" s="6"/>
      <c r="T174" s="6"/>
      <c r="U174" s="6"/>
      <c r="V174" s="6"/>
      <c r="W174" s="6"/>
      <c r="X174" s="6"/>
    </row>
    <row r="175" spans="1:24" x14ac:dyDescent="0.4">
      <c r="A175" s="6" t="s">
        <v>60</v>
      </c>
      <c r="B175" s="133">
        <v>1.017352875370833</v>
      </c>
      <c r="C175" s="104">
        <v>43720.5</v>
      </c>
      <c r="D175" s="89">
        <v>30</v>
      </c>
      <c r="E175" s="90">
        <v>6</v>
      </c>
      <c r="F175" s="90">
        <v>3</v>
      </c>
      <c r="G175" s="91" t="s">
        <v>161</v>
      </c>
      <c r="H175" s="90">
        <v>10430</v>
      </c>
      <c r="I175" s="6"/>
      <c r="J175" s="6" t="s">
        <v>14</v>
      </c>
      <c r="K175" s="92">
        <v>0.31764959168349105</v>
      </c>
      <c r="L175" s="136">
        <v>3.1512856317806652</v>
      </c>
      <c r="M175" s="6">
        <v>43722</v>
      </c>
      <c r="N175" s="90">
        <v>6</v>
      </c>
      <c r="O175" s="90">
        <v>3</v>
      </c>
      <c r="P175" s="91" t="s">
        <v>280</v>
      </c>
      <c r="Q175" s="6"/>
      <c r="R175" s="6"/>
      <c r="S175" s="6"/>
      <c r="T175" s="6"/>
      <c r="U175" s="6"/>
      <c r="V175" s="6"/>
      <c r="W175" s="6"/>
      <c r="X175" s="6"/>
    </row>
    <row r="176" spans="1:24" x14ac:dyDescent="0.4">
      <c r="A176" s="6" t="s">
        <v>60</v>
      </c>
      <c r="B176" s="133">
        <v>0.33354409881920005</v>
      </c>
      <c r="C176" s="104">
        <v>43720.5</v>
      </c>
      <c r="D176" s="89">
        <v>30</v>
      </c>
      <c r="E176" s="90">
        <v>7</v>
      </c>
      <c r="F176" s="90">
        <v>1</v>
      </c>
      <c r="G176" s="91" t="s">
        <v>163</v>
      </c>
      <c r="H176" s="90">
        <v>10431</v>
      </c>
      <c r="I176" s="6"/>
      <c r="J176" s="6" t="s">
        <v>14</v>
      </c>
      <c r="K176" s="92">
        <v>6.7555708094258178E-3</v>
      </c>
      <c r="L176" s="136">
        <v>6.7019551680811695E-2</v>
      </c>
      <c r="M176" s="6">
        <v>43722</v>
      </c>
      <c r="N176" s="90">
        <v>7</v>
      </c>
      <c r="O176" s="90">
        <v>1</v>
      </c>
      <c r="P176" s="91" t="s">
        <v>281</v>
      </c>
      <c r="Q176" s="6"/>
      <c r="R176" s="6"/>
      <c r="S176" s="6"/>
      <c r="T176" s="6"/>
      <c r="U176" s="6"/>
      <c r="V176" s="6"/>
      <c r="W176" s="6"/>
      <c r="X176" s="6"/>
    </row>
    <row r="177" spans="1:24" x14ac:dyDescent="0.4">
      <c r="A177" s="6" t="s">
        <v>60</v>
      </c>
      <c r="B177" s="133">
        <v>1.5481618336140055</v>
      </c>
      <c r="C177" s="104">
        <v>43720.5</v>
      </c>
      <c r="D177" s="89">
        <v>30</v>
      </c>
      <c r="E177" s="90">
        <v>8</v>
      </c>
      <c r="F177" s="90">
        <v>9</v>
      </c>
      <c r="G177" s="91" t="s">
        <v>165</v>
      </c>
      <c r="H177" s="90">
        <v>10432</v>
      </c>
      <c r="I177" s="6"/>
      <c r="J177" s="6" t="s">
        <v>14</v>
      </c>
      <c r="K177" s="92">
        <v>1.1981331012984573</v>
      </c>
      <c r="L177" s="136">
        <v>11.886241084310093</v>
      </c>
      <c r="M177" s="6">
        <v>43722</v>
      </c>
      <c r="N177" s="90">
        <v>8</v>
      </c>
      <c r="O177" s="90">
        <v>9</v>
      </c>
      <c r="P177" s="91" t="s">
        <v>282</v>
      </c>
      <c r="Q177" s="6"/>
      <c r="R177" s="6"/>
      <c r="S177" s="6"/>
      <c r="T177" s="6"/>
      <c r="U177" s="6"/>
      <c r="V177" s="6"/>
      <c r="W177" s="6"/>
      <c r="X177" s="6"/>
    </row>
    <row r="178" spans="1:24" x14ac:dyDescent="0.4">
      <c r="A178" s="6" t="s">
        <v>60</v>
      </c>
      <c r="B178" s="133">
        <v>0.80717467246261965</v>
      </c>
      <c r="C178" s="104">
        <v>43720.5</v>
      </c>
      <c r="D178" s="89">
        <v>30</v>
      </c>
      <c r="E178" s="90">
        <v>9</v>
      </c>
      <c r="F178" s="90">
        <v>6</v>
      </c>
      <c r="G178" s="91" t="s">
        <v>167</v>
      </c>
      <c r="H178" s="90">
        <v>10433</v>
      </c>
      <c r="I178" s="6"/>
      <c r="J178" s="6" t="s">
        <v>14</v>
      </c>
      <c r="K178" s="92">
        <v>0.42163856192374805</v>
      </c>
      <c r="L178" s="136">
        <v>4.1829222413070246</v>
      </c>
      <c r="M178" s="6">
        <v>43722</v>
      </c>
      <c r="N178" s="90">
        <v>9</v>
      </c>
      <c r="O178" s="90">
        <v>6</v>
      </c>
      <c r="P178" s="91" t="s">
        <v>283</v>
      </c>
      <c r="Q178" s="6"/>
      <c r="R178" s="6"/>
      <c r="S178" s="6"/>
      <c r="T178" s="6"/>
      <c r="U178" s="6"/>
      <c r="V178" s="6"/>
      <c r="W178" s="6"/>
      <c r="X178" s="6"/>
    </row>
    <row r="179" spans="1:24" x14ac:dyDescent="0.4">
      <c r="A179" s="6" t="s">
        <v>60</v>
      </c>
      <c r="B179" s="133">
        <v>3.2724285558995128</v>
      </c>
      <c r="C179" s="104">
        <v>43720.5</v>
      </c>
      <c r="D179" s="89">
        <v>30</v>
      </c>
      <c r="E179" s="90">
        <v>10</v>
      </c>
      <c r="F179" s="90">
        <v>9</v>
      </c>
      <c r="G179" s="91" t="s">
        <v>169</v>
      </c>
      <c r="H179" s="90">
        <v>10434</v>
      </c>
      <c r="I179" s="6"/>
      <c r="J179" s="6" t="s">
        <v>14</v>
      </c>
      <c r="K179" s="92">
        <v>1.9170118818252468</v>
      </c>
      <c r="L179" s="136">
        <v>19.017975018107602</v>
      </c>
      <c r="M179" s="6">
        <v>43722</v>
      </c>
      <c r="N179" s="90">
        <v>10</v>
      </c>
      <c r="O179" s="90">
        <v>9</v>
      </c>
      <c r="P179" s="91" t="s">
        <v>284</v>
      </c>
      <c r="Q179" s="6"/>
      <c r="R179" s="6"/>
      <c r="S179" s="6"/>
      <c r="T179" s="6"/>
      <c r="U179" s="6"/>
      <c r="V179" s="6"/>
      <c r="W179" s="6"/>
      <c r="X179" s="6"/>
    </row>
    <row r="180" spans="1:24" x14ac:dyDescent="0.4">
      <c r="A180" s="6" t="s">
        <v>60</v>
      </c>
      <c r="B180" s="133">
        <v>0.32465917351529294</v>
      </c>
      <c r="C180" s="104">
        <v>43720.5</v>
      </c>
      <c r="D180" s="89">
        <v>30</v>
      </c>
      <c r="E180" s="90">
        <v>11</v>
      </c>
      <c r="F180" s="90">
        <v>1</v>
      </c>
      <c r="G180" s="91" t="s">
        <v>171</v>
      </c>
      <c r="H180" s="90">
        <v>10435</v>
      </c>
      <c r="I180" s="6"/>
      <c r="J180" s="6" t="s">
        <v>14</v>
      </c>
      <c r="K180" s="92">
        <v>7.5902838570166789E-4</v>
      </c>
      <c r="L180" s="136">
        <v>7.530043508945118E-3</v>
      </c>
      <c r="M180" s="6">
        <v>43722</v>
      </c>
      <c r="N180" s="90">
        <v>11</v>
      </c>
      <c r="O180" s="90">
        <v>1</v>
      </c>
      <c r="P180" s="91" t="s">
        <v>285</v>
      </c>
      <c r="Q180" s="6"/>
      <c r="R180" s="6"/>
      <c r="S180" s="6"/>
      <c r="T180" s="6"/>
      <c r="U180" s="6"/>
      <c r="V180" s="6"/>
      <c r="W180" s="6"/>
      <c r="X180" s="6"/>
    </row>
    <row r="181" spans="1:24" x14ac:dyDescent="0.4">
      <c r="A181" s="6" t="s">
        <v>60</v>
      </c>
      <c r="B181" s="133">
        <v>1.8255015326952453</v>
      </c>
      <c r="C181" s="104">
        <v>43720.5</v>
      </c>
      <c r="D181" s="89">
        <v>30</v>
      </c>
      <c r="E181" s="90">
        <v>12</v>
      </c>
      <c r="F181" s="90">
        <v>3</v>
      </c>
      <c r="G181" s="91" t="s">
        <v>173</v>
      </c>
      <c r="H181" s="90">
        <v>10436</v>
      </c>
      <c r="I181" s="6"/>
      <c r="J181" s="64" t="s">
        <v>14</v>
      </c>
      <c r="K181" s="95">
        <v>0.88016083521294408</v>
      </c>
      <c r="L181" s="137">
        <v>8.7317543175887309</v>
      </c>
      <c r="M181" s="64">
        <v>43722</v>
      </c>
      <c r="N181" s="97">
        <v>12</v>
      </c>
      <c r="O181" s="97">
        <v>3</v>
      </c>
      <c r="P181" s="98" t="s">
        <v>286</v>
      </c>
      <c r="Q181" s="6"/>
      <c r="R181" s="6"/>
      <c r="S181" s="6"/>
      <c r="T181" s="6"/>
      <c r="U181" s="6"/>
      <c r="V181" s="6"/>
      <c r="W181" s="6"/>
      <c r="X181" s="6"/>
    </row>
    <row r="182" spans="1:24" x14ac:dyDescent="0.4">
      <c r="A182" s="6" t="s">
        <v>60</v>
      </c>
      <c r="B182" s="133">
        <v>0.3376012596361202</v>
      </c>
      <c r="C182" s="104">
        <v>43720.5</v>
      </c>
      <c r="D182" s="89">
        <v>45</v>
      </c>
      <c r="E182" s="90">
        <v>1</v>
      </c>
      <c r="F182" s="90">
        <v>1</v>
      </c>
      <c r="G182" s="91" t="s">
        <v>115</v>
      </c>
      <c r="H182" s="90">
        <v>10437</v>
      </c>
      <c r="I182" s="6"/>
      <c r="J182" s="6" t="s">
        <v>14</v>
      </c>
      <c r="K182" s="92">
        <v>1.9752627334759396E-2</v>
      </c>
      <c r="L182" s="136">
        <v>0.19595860451150196</v>
      </c>
      <c r="M182" s="6">
        <v>43723</v>
      </c>
      <c r="N182" s="90">
        <v>1</v>
      </c>
      <c r="O182" s="90">
        <v>1</v>
      </c>
      <c r="P182" s="91" t="s">
        <v>195</v>
      </c>
      <c r="Q182" s="6"/>
      <c r="R182" s="6"/>
      <c r="S182" s="6"/>
      <c r="T182" s="6"/>
      <c r="U182" s="6"/>
      <c r="V182" s="6"/>
      <c r="W182" s="6"/>
      <c r="X182" s="6"/>
    </row>
    <row r="183" spans="1:24" x14ac:dyDescent="0.4">
      <c r="A183" s="6" t="s">
        <v>60</v>
      </c>
      <c r="B183" s="133">
        <v>3.231588873911206</v>
      </c>
      <c r="C183" s="104">
        <v>43720.5</v>
      </c>
      <c r="D183" s="89">
        <v>45</v>
      </c>
      <c r="E183" s="90">
        <v>2</v>
      </c>
      <c r="F183" s="90">
        <v>3</v>
      </c>
      <c r="G183" s="91" t="s">
        <v>116</v>
      </c>
      <c r="H183" s="90">
        <v>10438</v>
      </c>
      <c r="I183" s="6"/>
      <c r="J183" s="6" t="s">
        <v>14</v>
      </c>
      <c r="K183" s="92">
        <v>0.57658625127859131</v>
      </c>
      <c r="L183" s="136">
        <v>5.7201016991923739</v>
      </c>
      <c r="M183" s="6">
        <v>43723</v>
      </c>
      <c r="N183" s="90">
        <v>2</v>
      </c>
      <c r="O183" s="90">
        <v>3</v>
      </c>
      <c r="P183" s="91" t="s">
        <v>196</v>
      </c>
      <c r="Q183" s="6"/>
      <c r="R183" s="6"/>
      <c r="S183" s="6"/>
      <c r="T183" s="6"/>
      <c r="U183" s="6"/>
      <c r="V183" s="6"/>
      <c r="W183" s="6"/>
      <c r="X183" s="6"/>
    </row>
    <row r="184" spans="1:24" x14ac:dyDescent="0.4">
      <c r="A184" s="6" t="s">
        <v>60</v>
      </c>
      <c r="B184" s="133">
        <v>3.0125315411219904</v>
      </c>
      <c r="C184" s="104">
        <v>43720.5</v>
      </c>
      <c r="D184" s="89">
        <v>45</v>
      </c>
      <c r="E184" s="90">
        <v>3</v>
      </c>
      <c r="F184" s="90">
        <v>6</v>
      </c>
      <c r="G184" s="91" t="s">
        <v>117</v>
      </c>
      <c r="H184" s="90">
        <v>10439</v>
      </c>
      <c r="I184" s="6"/>
      <c r="J184" s="6" t="s">
        <v>14</v>
      </c>
      <c r="K184" s="92">
        <v>1.1003830793019018</v>
      </c>
      <c r="L184" s="136">
        <v>10.916498802598232</v>
      </c>
      <c r="M184" s="6">
        <v>43723</v>
      </c>
      <c r="N184" s="90">
        <v>3</v>
      </c>
      <c r="O184" s="90">
        <v>6</v>
      </c>
      <c r="P184" s="91" t="s">
        <v>197</v>
      </c>
      <c r="Q184" s="6"/>
      <c r="R184" s="6"/>
      <c r="S184" s="6"/>
      <c r="T184" s="6"/>
      <c r="U184" s="6"/>
      <c r="V184" s="6"/>
      <c r="W184" s="6"/>
      <c r="X184" s="6"/>
    </row>
    <row r="185" spans="1:24" x14ac:dyDescent="0.4">
      <c r="A185" s="6" t="s">
        <v>60</v>
      </c>
      <c r="B185" s="133">
        <v>4.6014976291732559</v>
      </c>
      <c r="C185" s="104">
        <v>43720.5</v>
      </c>
      <c r="D185" s="89">
        <v>45</v>
      </c>
      <c r="E185" s="90">
        <v>4</v>
      </c>
      <c r="F185" s="90">
        <v>9</v>
      </c>
      <c r="G185" s="91" t="s">
        <v>118</v>
      </c>
      <c r="H185" s="90">
        <v>10440</v>
      </c>
      <c r="I185" s="6"/>
      <c r="J185" s="6" t="s">
        <v>14</v>
      </c>
      <c r="K185" s="92">
        <v>1.6785730431528765</v>
      </c>
      <c r="L185" s="136">
        <v>16.652510348738854</v>
      </c>
      <c r="M185" s="6">
        <v>43723</v>
      </c>
      <c r="N185" s="90">
        <v>4</v>
      </c>
      <c r="O185" s="90">
        <v>9</v>
      </c>
      <c r="P185" s="91" t="s">
        <v>198</v>
      </c>
      <c r="Q185" s="6"/>
      <c r="R185" s="6"/>
      <c r="S185" s="6"/>
      <c r="T185" s="6"/>
      <c r="U185" s="6"/>
      <c r="V185" s="6"/>
      <c r="W185" s="6"/>
      <c r="X185" s="6"/>
    </row>
    <row r="186" spans="1:24" x14ac:dyDescent="0.4">
      <c r="A186" s="6" t="s">
        <v>60</v>
      </c>
      <c r="B186" s="133">
        <v>2.3368128132449799</v>
      </c>
      <c r="C186" s="104">
        <v>43720.5</v>
      </c>
      <c r="D186" s="89">
        <v>45</v>
      </c>
      <c r="E186" s="90">
        <v>5</v>
      </c>
      <c r="F186" s="90">
        <v>6</v>
      </c>
      <c r="G186" s="91" t="s">
        <v>159</v>
      </c>
      <c r="H186" s="90">
        <v>10441</v>
      </c>
      <c r="I186" s="6"/>
      <c r="J186" s="6" t="s">
        <v>14</v>
      </c>
      <c r="K186" s="92">
        <v>1.282463468003072</v>
      </c>
      <c r="L186" s="136">
        <v>12.722851865109844</v>
      </c>
      <c r="M186" s="6">
        <v>43723</v>
      </c>
      <c r="N186" s="90">
        <v>5</v>
      </c>
      <c r="O186" s="90">
        <v>6</v>
      </c>
      <c r="P186" s="91" t="s">
        <v>287</v>
      </c>
      <c r="Q186" s="6"/>
      <c r="R186" s="6"/>
      <c r="S186" s="6"/>
      <c r="T186" s="6"/>
      <c r="U186" s="6"/>
      <c r="V186" s="6"/>
      <c r="W186" s="6"/>
      <c r="X186" s="6"/>
    </row>
    <row r="187" spans="1:24" x14ac:dyDescent="0.4">
      <c r="A187" s="6" t="s">
        <v>60</v>
      </c>
      <c r="B187" s="133">
        <v>1.1815022231982175</v>
      </c>
      <c r="C187" s="104">
        <v>43720.5</v>
      </c>
      <c r="D187" s="89">
        <v>45</v>
      </c>
      <c r="E187" s="90">
        <v>6</v>
      </c>
      <c r="F187" s="90">
        <v>3</v>
      </c>
      <c r="G187" s="91" t="s">
        <v>161</v>
      </c>
      <c r="H187" s="90">
        <v>10442</v>
      </c>
      <c r="I187" s="6"/>
      <c r="J187" s="6" t="s">
        <v>14</v>
      </c>
      <c r="K187" s="92">
        <v>0.36771189297464457</v>
      </c>
      <c r="L187" s="136">
        <v>3.647935446177029</v>
      </c>
      <c r="M187" s="6">
        <v>43723</v>
      </c>
      <c r="N187" s="90">
        <v>6</v>
      </c>
      <c r="O187" s="90">
        <v>3</v>
      </c>
      <c r="P187" s="91" t="s">
        <v>288</v>
      </c>
      <c r="Q187" s="6"/>
      <c r="R187" s="6"/>
      <c r="S187" s="6"/>
      <c r="T187" s="6"/>
      <c r="U187" s="6"/>
      <c r="V187" s="6"/>
      <c r="W187" s="6"/>
      <c r="X187" s="6"/>
    </row>
    <row r="188" spans="1:24" x14ac:dyDescent="0.4">
      <c r="A188" s="6" t="s">
        <v>60</v>
      </c>
      <c r="B188" s="133">
        <v>0.34218221870934479</v>
      </c>
      <c r="C188" s="104">
        <v>43720.5</v>
      </c>
      <c r="D188" s="89">
        <v>45</v>
      </c>
      <c r="E188" s="90">
        <v>7</v>
      </c>
      <c r="F188" s="90">
        <v>1</v>
      </c>
      <c r="G188" s="91" t="s">
        <v>163</v>
      </c>
      <c r="H188" s="90">
        <v>10443</v>
      </c>
      <c r="I188" s="6"/>
      <c r="J188" s="6" t="s">
        <v>14</v>
      </c>
      <c r="K188" s="92">
        <v>1.5105694217176826E-2</v>
      </c>
      <c r="L188" s="136">
        <v>0.14985807755135741</v>
      </c>
      <c r="M188" s="6">
        <v>43723</v>
      </c>
      <c r="N188" s="90">
        <v>7</v>
      </c>
      <c r="O188" s="90">
        <v>1</v>
      </c>
      <c r="P188" s="91" t="s">
        <v>289</v>
      </c>
      <c r="Q188" s="6"/>
      <c r="R188" s="6"/>
      <c r="S188" s="6"/>
      <c r="T188" s="6"/>
      <c r="U188" s="6"/>
      <c r="V188" s="6"/>
      <c r="W188" s="6"/>
      <c r="X188" s="6"/>
    </row>
    <row r="189" spans="1:24" x14ac:dyDescent="0.4">
      <c r="A189" s="6" t="s">
        <v>60</v>
      </c>
      <c r="B189" s="133">
        <v>2.300990238688001</v>
      </c>
      <c r="C189" s="104">
        <v>43720.5</v>
      </c>
      <c r="D189" s="89">
        <v>45</v>
      </c>
      <c r="E189" s="90">
        <v>8</v>
      </c>
      <c r="F189" s="90">
        <v>9</v>
      </c>
      <c r="G189" s="91" t="s">
        <v>165</v>
      </c>
      <c r="H189" s="90">
        <v>10444</v>
      </c>
      <c r="I189" s="6"/>
      <c r="J189" s="6" t="s">
        <v>14</v>
      </c>
      <c r="K189" s="92">
        <v>0.78408372874800514</v>
      </c>
      <c r="L189" s="136">
        <v>7.7786084201190988</v>
      </c>
      <c r="M189" s="6">
        <v>43723</v>
      </c>
      <c r="N189" s="90">
        <v>8</v>
      </c>
      <c r="O189" s="90">
        <v>9</v>
      </c>
      <c r="P189" s="91" t="s">
        <v>290</v>
      </c>
      <c r="Q189" s="6"/>
      <c r="R189" s="6"/>
      <c r="S189" s="6"/>
      <c r="T189" s="6"/>
      <c r="U189" s="6"/>
      <c r="V189" s="6"/>
      <c r="W189" s="6"/>
      <c r="X189" s="6"/>
    </row>
    <row r="190" spans="1:24" x14ac:dyDescent="0.4">
      <c r="A190" s="6" t="s">
        <v>60</v>
      </c>
      <c r="B190" s="133">
        <v>0.83574811973990193</v>
      </c>
      <c r="C190" s="104">
        <v>43720.5</v>
      </c>
      <c r="D190" s="89">
        <v>45</v>
      </c>
      <c r="E190" s="90">
        <v>9</v>
      </c>
      <c r="F190" s="90">
        <v>6</v>
      </c>
      <c r="G190" s="91" t="s">
        <v>167</v>
      </c>
      <c r="H190" s="90">
        <v>10445</v>
      </c>
      <c r="I190" s="6"/>
      <c r="J190" s="6" t="s">
        <v>14</v>
      </c>
      <c r="K190" s="92">
        <v>0.47783517916728524</v>
      </c>
      <c r="L190" s="136">
        <v>4.7404283647548144</v>
      </c>
      <c r="M190" s="6">
        <v>43723</v>
      </c>
      <c r="N190" s="90">
        <v>9</v>
      </c>
      <c r="O190" s="90">
        <v>6</v>
      </c>
      <c r="P190" s="91" t="s">
        <v>291</v>
      </c>
      <c r="Q190" s="6"/>
      <c r="R190" s="6"/>
      <c r="S190" s="6"/>
      <c r="T190" s="6"/>
      <c r="U190" s="6"/>
      <c r="V190" s="6"/>
      <c r="W190" s="6"/>
      <c r="X190" s="6"/>
    </row>
    <row r="191" spans="1:24" x14ac:dyDescent="0.4">
      <c r="A191" s="6" t="s">
        <v>60</v>
      </c>
      <c r="B191" s="133">
        <v>4.3278611887681926</v>
      </c>
      <c r="C191" s="104">
        <v>43720.5</v>
      </c>
      <c r="D191" s="89">
        <v>45</v>
      </c>
      <c r="E191" s="90">
        <v>10</v>
      </c>
      <c r="F191" s="90">
        <v>9</v>
      </c>
      <c r="G191" s="91" t="s">
        <v>169</v>
      </c>
      <c r="H191" s="90">
        <v>10446</v>
      </c>
      <c r="I191" s="6"/>
      <c r="J191" s="6" t="s">
        <v>14</v>
      </c>
      <c r="K191" s="92">
        <v>2.0172868438312666</v>
      </c>
      <c r="L191" s="136">
        <v>20.012766307849869</v>
      </c>
      <c r="M191" s="6">
        <v>43723</v>
      </c>
      <c r="N191" s="90">
        <v>10</v>
      </c>
      <c r="O191" s="90">
        <v>9</v>
      </c>
      <c r="P191" s="91" t="s">
        <v>292</v>
      </c>
      <c r="Q191" s="6"/>
      <c r="R191" s="6"/>
      <c r="S191" s="6"/>
      <c r="T191" s="6"/>
      <c r="U191" s="6"/>
      <c r="V191" s="6"/>
      <c r="W191" s="6"/>
      <c r="X191" s="6"/>
    </row>
    <row r="192" spans="1:24" x14ac:dyDescent="0.4">
      <c r="A192" s="6" t="s">
        <v>60</v>
      </c>
      <c r="B192" s="133">
        <v>0.33777264092176468</v>
      </c>
      <c r="C192" s="104">
        <v>43720.5</v>
      </c>
      <c r="D192" s="89">
        <v>45</v>
      </c>
      <c r="E192" s="90">
        <v>11</v>
      </c>
      <c r="F192" s="90">
        <v>1</v>
      </c>
      <c r="G192" s="91" t="s">
        <v>171</v>
      </c>
      <c r="H192" s="90">
        <v>10447</v>
      </c>
      <c r="I192" s="6"/>
      <c r="J192" s="6" t="s">
        <v>14</v>
      </c>
      <c r="K192" s="92">
        <v>1.5697676060774941E-2</v>
      </c>
      <c r="L192" s="136">
        <v>0.1557309133013387</v>
      </c>
      <c r="M192" s="6">
        <v>43723</v>
      </c>
      <c r="N192" s="90">
        <v>11</v>
      </c>
      <c r="O192" s="90">
        <v>1</v>
      </c>
      <c r="P192" s="91" t="s">
        <v>293</v>
      </c>
      <c r="Q192" s="6"/>
      <c r="R192" s="6"/>
      <c r="S192" s="6"/>
      <c r="T192" s="6"/>
      <c r="U192" s="6"/>
      <c r="V192" s="6"/>
      <c r="W192" s="6"/>
      <c r="X192" s="6"/>
    </row>
    <row r="193" spans="1:24" x14ac:dyDescent="0.4">
      <c r="A193" s="6" t="s">
        <v>60</v>
      </c>
      <c r="B193" s="133">
        <v>2.3114765034799283</v>
      </c>
      <c r="C193" s="104">
        <v>43720.5</v>
      </c>
      <c r="D193" s="89">
        <v>45</v>
      </c>
      <c r="E193" s="90">
        <v>12</v>
      </c>
      <c r="F193" s="90">
        <v>3</v>
      </c>
      <c r="G193" s="91" t="s">
        <v>173</v>
      </c>
      <c r="H193" s="90">
        <v>10448</v>
      </c>
      <c r="I193" s="6"/>
      <c r="J193" s="64" t="s">
        <v>14</v>
      </c>
      <c r="K193" s="95">
        <v>0.65843735533006531</v>
      </c>
      <c r="L193" s="137">
        <v>6.5321166203379493</v>
      </c>
      <c r="M193" s="64">
        <v>43723</v>
      </c>
      <c r="N193" s="97">
        <v>12</v>
      </c>
      <c r="O193" s="97">
        <v>3</v>
      </c>
      <c r="P193" s="98" t="s">
        <v>294</v>
      </c>
      <c r="Q193" s="6"/>
      <c r="R193" s="6"/>
      <c r="S193" s="6"/>
      <c r="T193" s="6"/>
      <c r="U193" s="6"/>
      <c r="V193" s="6"/>
      <c r="W193" s="6"/>
      <c r="X193" s="6"/>
    </row>
    <row r="194" spans="1:24" x14ac:dyDescent="0.4">
      <c r="A194" s="6" t="s">
        <v>60</v>
      </c>
      <c r="B194" s="133">
        <v>0.35086204410109889</v>
      </c>
      <c r="C194" s="88">
        <v>43721</v>
      </c>
      <c r="D194" s="89">
        <v>0</v>
      </c>
      <c r="E194" s="90">
        <v>1</v>
      </c>
      <c r="F194" s="90">
        <v>1</v>
      </c>
      <c r="G194" s="91" t="s">
        <v>120</v>
      </c>
      <c r="H194" s="90">
        <v>10501</v>
      </c>
      <c r="I194" s="6"/>
      <c r="J194" s="6" t="s">
        <v>14</v>
      </c>
      <c r="K194" s="92">
        <v>2.328502180477485E-2</v>
      </c>
      <c r="L194" s="136">
        <v>0.23100220044419498</v>
      </c>
      <c r="M194" s="6">
        <v>43723.5</v>
      </c>
      <c r="N194" s="90">
        <v>1</v>
      </c>
      <c r="O194" s="90">
        <v>1</v>
      </c>
      <c r="P194" s="91" t="s">
        <v>200</v>
      </c>
      <c r="Q194" s="6"/>
      <c r="R194" s="6"/>
      <c r="S194" s="6"/>
      <c r="T194" s="6"/>
      <c r="U194" s="6"/>
      <c r="V194" s="6"/>
      <c r="W194" s="6"/>
      <c r="X194" s="6"/>
    </row>
    <row r="195" spans="1:24" x14ac:dyDescent="0.4">
      <c r="A195" s="6" t="s">
        <v>60</v>
      </c>
      <c r="B195" s="133">
        <v>0.34635074805651261</v>
      </c>
      <c r="C195" s="88">
        <v>43721</v>
      </c>
      <c r="D195" s="89">
        <v>0</v>
      </c>
      <c r="E195" s="90">
        <v>2</v>
      </c>
      <c r="F195" s="90">
        <v>3</v>
      </c>
      <c r="G195" s="91" t="s">
        <v>122</v>
      </c>
      <c r="H195" s="90">
        <v>10502</v>
      </c>
      <c r="I195" s="6"/>
      <c r="J195" s="6" t="s">
        <v>14</v>
      </c>
      <c r="K195" s="92">
        <v>0.9346285035459857</v>
      </c>
      <c r="L195" s="136">
        <v>9.2721081700990648</v>
      </c>
      <c r="M195" s="6">
        <v>43723.5</v>
      </c>
      <c r="N195" s="90">
        <v>2</v>
      </c>
      <c r="O195" s="90">
        <v>3</v>
      </c>
      <c r="P195" s="91" t="s">
        <v>202</v>
      </c>
      <c r="Q195" s="6"/>
      <c r="R195" s="6"/>
      <c r="S195" s="6"/>
      <c r="T195" s="6"/>
      <c r="U195" s="6"/>
      <c r="V195" s="6"/>
      <c r="W195" s="6"/>
      <c r="X195" s="6"/>
    </row>
    <row r="196" spans="1:24" x14ac:dyDescent="0.4">
      <c r="A196" s="6" t="s">
        <v>60</v>
      </c>
      <c r="B196" s="133">
        <v>0.3315368169103084</v>
      </c>
      <c r="C196" s="88">
        <v>43721</v>
      </c>
      <c r="D196" s="89">
        <v>0</v>
      </c>
      <c r="E196" s="90">
        <v>3</v>
      </c>
      <c r="F196" s="90">
        <v>6</v>
      </c>
      <c r="G196" s="91" t="s">
        <v>124</v>
      </c>
      <c r="H196" s="90">
        <v>10503</v>
      </c>
      <c r="I196" s="6"/>
      <c r="J196" s="6" t="s">
        <v>14</v>
      </c>
      <c r="K196" s="92">
        <v>1.1699683718536973</v>
      </c>
      <c r="L196" s="136">
        <v>11.606829085850173</v>
      </c>
      <c r="M196" s="6">
        <v>43723.5</v>
      </c>
      <c r="N196" s="90">
        <v>3</v>
      </c>
      <c r="O196" s="90">
        <v>6</v>
      </c>
      <c r="P196" s="91" t="s">
        <v>204</v>
      </c>
      <c r="Q196" s="6"/>
      <c r="R196" s="6"/>
      <c r="S196" s="6"/>
      <c r="T196" s="6"/>
      <c r="U196" s="6"/>
      <c r="V196" s="6"/>
      <c r="W196" s="6"/>
      <c r="X196" s="6"/>
    </row>
    <row r="197" spans="1:24" x14ac:dyDescent="0.4">
      <c r="A197" s="6" t="s">
        <v>60</v>
      </c>
      <c r="B197" s="133">
        <v>0.36142047468076671</v>
      </c>
      <c r="C197" s="88">
        <v>43721</v>
      </c>
      <c r="D197" s="89">
        <v>0</v>
      </c>
      <c r="E197" s="90">
        <v>4</v>
      </c>
      <c r="F197" s="90">
        <v>9</v>
      </c>
      <c r="G197" s="91" t="s">
        <v>126</v>
      </c>
      <c r="H197" s="90">
        <v>10504</v>
      </c>
      <c r="I197" s="6"/>
      <c r="J197" s="6" t="s">
        <v>14</v>
      </c>
      <c r="K197" s="92">
        <v>1.5575823449456614</v>
      </c>
      <c r="L197" s="136">
        <v>15.452205803032356</v>
      </c>
      <c r="M197" s="6">
        <v>43723.5</v>
      </c>
      <c r="N197" s="90">
        <v>4</v>
      </c>
      <c r="O197" s="90">
        <v>9</v>
      </c>
      <c r="P197" s="91" t="s">
        <v>206</v>
      </c>
      <c r="Q197" s="6"/>
      <c r="R197" s="6"/>
      <c r="S197" s="6"/>
      <c r="T197" s="6"/>
      <c r="U197" s="6"/>
      <c r="V197" s="6"/>
      <c r="W197" s="6"/>
      <c r="X197" s="6"/>
    </row>
    <row r="198" spans="1:24" x14ac:dyDescent="0.4">
      <c r="A198" s="6" t="s">
        <v>60</v>
      </c>
      <c r="B198" s="133">
        <v>0.33984722099304077</v>
      </c>
      <c r="C198" s="88">
        <v>43721</v>
      </c>
      <c r="D198" s="89">
        <v>0</v>
      </c>
      <c r="E198" s="90">
        <v>5</v>
      </c>
      <c r="F198" s="90">
        <v>6</v>
      </c>
      <c r="G198" s="91" t="s">
        <v>179</v>
      </c>
      <c r="H198" s="90">
        <v>10505</v>
      </c>
      <c r="I198" s="6"/>
      <c r="J198" s="6" t="s">
        <v>14</v>
      </c>
      <c r="K198" s="92">
        <v>1.4584813141489832</v>
      </c>
      <c r="L198" s="136">
        <v>14.469060656239911</v>
      </c>
      <c r="M198" s="6">
        <v>43723.5</v>
      </c>
      <c r="N198" s="90">
        <v>5</v>
      </c>
      <c r="O198" s="90">
        <v>6</v>
      </c>
      <c r="P198" s="91" t="s">
        <v>295</v>
      </c>
      <c r="Q198" s="6"/>
      <c r="R198" s="6"/>
      <c r="S198" s="6"/>
      <c r="T198" s="6"/>
      <c r="U198" s="6"/>
      <c r="V198" s="6"/>
      <c r="W198" s="6"/>
      <c r="X198" s="6"/>
    </row>
    <row r="199" spans="1:24" x14ac:dyDescent="0.4">
      <c r="A199" s="6" t="s">
        <v>60</v>
      </c>
      <c r="B199" s="133">
        <v>0.32709423455377162</v>
      </c>
      <c r="C199" s="88">
        <v>43721</v>
      </c>
      <c r="D199" s="89">
        <v>0</v>
      </c>
      <c r="E199" s="90">
        <v>6</v>
      </c>
      <c r="F199" s="90">
        <v>3</v>
      </c>
      <c r="G199" s="91" t="s">
        <v>181</v>
      </c>
      <c r="H199" s="90">
        <v>10506</v>
      </c>
      <c r="I199" s="6"/>
      <c r="J199" s="6" t="s">
        <v>14</v>
      </c>
      <c r="K199" s="92">
        <v>0.46913488020909339</v>
      </c>
      <c r="L199" s="136">
        <v>4.6541158750902127</v>
      </c>
      <c r="M199" s="6">
        <v>43723.5</v>
      </c>
      <c r="N199" s="90">
        <v>6</v>
      </c>
      <c r="O199" s="90">
        <v>3</v>
      </c>
      <c r="P199" s="91" t="s">
        <v>296</v>
      </c>
      <c r="Q199" s="6"/>
      <c r="R199" s="6"/>
      <c r="S199" s="6"/>
      <c r="T199" s="6"/>
      <c r="U199" s="6"/>
      <c r="V199" s="6"/>
      <c r="W199" s="6"/>
      <c r="X199" s="6"/>
    </row>
    <row r="200" spans="1:24" x14ac:dyDescent="0.4">
      <c r="A200" s="6" t="s">
        <v>60</v>
      </c>
      <c r="B200" s="133">
        <v>0.33940235355586679</v>
      </c>
      <c r="C200" s="88">
        <v>43721</v>
      </c>
      <c r="D200" s="89">
        <v>0</v>
      </c>
      <c r="E200" s="90">
        <v>7</v>
      </c>
      <c r="F200" s="90">
        <v>1</v>
      </c>
      <c r="G200" s="91" t="s">
        <v>183</v>
      </c>
      <c r="H200" s="90">
        <v>10507</v>
      </c>
      <c r="I200" s="6"/>
      <c r="J200" s="6" t="s">
        <v>14</v>
      </c>
      <c r="K200" s="92">
        <v>1.5048895291426579E-2</v>
      </c>
      <c r="L200" s="136">
        <v>0.14929459614510493</v>
      </c>
      <c r="M200" s="6">
        <v>43723.5</v>
      </c>
      <c r="N200" s="90">
        <v>7</v>
      </c>
      <c r="O200" s="90">
        <v>1</v>
      </c>
      <c r="P200" s="91" t="s">
        <v>297</v>
      </c>
      <c r="Q200" s="6"/>
      <c r="R200" s="6"/>
      <c r="S200" s="6"/>
      <c r="T200" s="6"/>
      <c r="U200" s="6"/>
      <c r="V200" s="6"/>
      <c r="W200" s="6"/>
      <c r="X200" s="6"/>
    </row>
    <row r="201" spans="1:24" x14ac:dyDescent="0.4">
      <c r="A201" s="6" t="s">
        <v>60</v>
      </c>
      <c r="B201" s="133">
        <v>0.32420916851883397</v>
      </c>
      <c r="C201" s="88">
        <v>43721</v>
      </c>
      <c r="D201" s="89">
        <v>0</v>
      </c>
      <c r="E201" s="90">
        <v>8</v>
      </c>
      <c r="F201" s="90">
        <v>9</v>
      </c>
      <c r="G201" s="91" t="s">
        <v>185</v>
      </c>
      <c r="H201" s="90">
        <v>10508</v>
      </c>
      <c r="I201" s="6"/>
      <c r="J201" s="6" t="s">
        <v>14</v>
      </c>
      <c r="K201" s="92">
        <v>0.93321165846155052</v>
      </c>
      <c r="L201" s="136">
        <v>9.2580521672772882</v>
      </c>
      <c r="M201" s="6">
        <v>43723.5</v>
      </c>
      <c r="N201" s="90">
        <v>8</v>
      </c>
      <c r="O201" s="90">
        <v>9</v>
      </c>
      <c r="P201" s="91" t="s">
        <v>298</v>
      </c>
      <c r="Q201" s="6"/>
      <c r="R201" s="6"/>
      <c r="S201" s="6"/>
      <c r="T201" s="6"/>
      <c r="U201" s="6"/>
      <c r="V201" s="6"/>
      <c r="W201" s="6"/>
      <c r="X201" s="6"/>
    </row>
    <row r="202" spans="1:24" x14ac:dyDescent="0.4">
      <c r="A202" s="6" t="s">
        <v>60</v>
      </c>
      <c r="B202" s="133">
        <v>0.34198616900101741</v>
      </c>
      <c r="C202" s="88">
        <v>43721</v>
      </c>
      <c r="D202" s="89">
        <v>0</v>
      </c>
      <c r="E202" s="90">
        <v>9</v>
      </c>
      <c r="F202" s="90">
        <v>6</v>
      </c>
      <c r="G202" s="91" t="s">
        <v>187</v>
      </c>
      <c r="H202" s="90">
        <v>10509</v>
      </c>
      <c r="I202" s="6"/>
      <c r="J202" s="6" t="s">
        <v>14</v>
      </c>
      <c r="K202" s="92">
        <v>0.47759705519607776</v>
      </c>
      <c r="L202" s="136">
        <v>4.738066023770612</v>
      </c>
      <c r="M202" s="6">
        <v>43723.5</v>
      </c>
      <c r="N202" s="90">
        <v>9</v>
      </c>
      <c r="O202" s="90">
        <v>6</v>
      </c>
      <c r="P202" s="91" t="s">
        <v>299</v>
      </c>
      <c r="Q202" s="6"/>
      <c r="R202" s="6"/>
      <c r="S202" s="6"/>
      <c r="T202" s="6"/>
      <c r="U202" s="6"/>
      <c r="V202" s="6"/>
      <c r="W202" s="6"/>
      <c r="X202" s="6"/>
    </row>
    <row r="203" spans="1:24" x14ac:dyDescent="0.4">
      <c r="A203" s="6" t="s">
        <v>60</v>
      </c>
      <c r="B203" s="133">
        <v>0.33689892661872006</v>
      </c>
      <c r="C203" s="88">
        <v>43721</v>
      </c>
      <c r="D203" s="89">
        <v>0</v>
      </c>
      <c r="E203" s="90">
        <v>10</v>
      </c>
      <c r="F203" s="90">
        <v>9</v>
      </c>
      <c r="G203" s="91" t="s">
        <v>189</v>
      </c>
      <c r="H203" s="90">
        <v>10510</v>
      </c>
      <c r="I203" s="6"/>
      <c r="J203" s="6" t="s">
        <v>14</v>
      </c>
      <c r="K203" s="92">
        <v>1.8522092694572723</v>
      </c>
      <c r="L203" s="136">
        <v>18.37509195890151</v>
      </c>
      <c r="M203" s="6">
        <v>43723.5</v>
      </c>
      <c r="N203" s="90">
        <v>10</v>
      </c>
      <c r="O203" s="90">
        <v>9</v>
      </c>
      <c r="P203" s="91" t="s">
        <v>300</v>
      </c>
      <c r="Q203" s="6"/>
      <c r="R203" s="6"/>
      <c r="S203" s="6"/>
      <c r="T203" s="6"/>
      <c r="U203" s="6"/>
      <c r="V203" s="6"/>
      <c r="W203" s="6"/>
      <c r="X203" s="6"/>
    </row>
    <row r="204" spans="1:24" x14ac:dyDescent="0.4">
      <c r="A204" s="6" t="s">
        <v>60</v>
      </c>
      <c r="B204" s="133">
        <v>0.32885729262367774</v>
      </c>
      <c r="C204" s="88">
        <v>43721</v>
      </c>
      <c r="D204" s="89">
        <v>0</v>
      </c>
      <c r="E204" s="90">
        <v>11</v>
      </c>
      <c r="F204" s="90">
        <v>1</v>
      </c>
      <c r="G204" s="91" t="s">
        <v>191</v>
      </c>
      <c r="H204" s="90">
        <v>10511</v>
      </c>
      <c r="I204" s="6"/>
      <c r="J204" s="6" t="s">
        <v>14</v>
      </c>
      <c r="K204" s="92">
        <v>1.6012114778493066E-2</v>
      </c>
      <c r="L204" s="136">
        <v>0.15885034502473278</v>
      </c>
      <c r="M204" s="6">
        <v>43723.5</v>
      </c>
      <c r="N204" s="90">
        <v>11</v>
      </c>
      <c r="O204" s="90">
        <v>1</v>
      </c>
      <c r="P204" s="91" t="s">
        <v>301</v>
      </c>
      <c r="Q204" s="6"/>
      <c r="R204" s="6"/>
      <c r="S204" s="6"/>
      <c r="T204" s="6"/>
      <c r="U204" s="6"/>
      <c r="V204" s="6"/>
      <c r="W204" s="6"/>
      <c r="X204" s="6"/>
    </row>
    <row r="205" spans="1:24" x14ac:dyDescent="0.4">
      <c r="A205" s="6" t="s">
        <v>60</v>
      </c>
      <c r="B205" s="133">
        <v>0.34089131355464125</v>
      </c>
      <c r="C205" s="88">
        <v>43721</v>
      </c>
      <c r="D205" s="89">
        <v>0</v>
      </c>
      <c r="E205" s="90">
        <v>12</v>
      </c>
      <c r="F205" s="90">
        <v>3</v>
      </c>
      <c r="G205" s="91" t="s">
        <v>193</v>
      </c>
      <c r="H205" s="90">
        <v>10512</v>
      </c>
      <c r="I205" s="6"/>
      <c r="J205" s="64" t="s">
        <v>14</v>
      </c>
      <c r="K205" s="95">
        <v>0.69729708938126778</v>
      </c>
      <c r="L205" s="137">
        <v>6.9176298549728967</v>
      </c>
      <c r="M205" s="64">
        <v>43723.5</v>
      </c>
      <c r="N205" s="97">
        <v>12</v>
      </c>
      <c r="O205" s="97">
        <v>3</v>
      </c>
      <c r="P205" s="98" t="s">
        <v>302</v>
      </c>
      <c r="Q205" s="6"/>
      <c r="R205" s="6"/>
      <c r="S205" s="6"/>
      <c r="T205" s="6"/>
      <c r="U205" s="6"/>
      <c r="V205" s="6"/>
      <c r="W205" s="6"/>
      <c r="X205" s="6"/>
    </row>
    <row r="206" spans="1:24" x14ac:dyDescent="0.4">
      <c r="A206" s="6" t="s">
        <v>60</v>
      </c>
      <c r="B206" s="133">
        <v>0.34192986827269611</v>
      </c>
      <c r="C206" s="88">
        <v>43721</v>
      </c>
      <c r="D206" s="89">
        <v>15</v>
      </c>
      <c r="E206" s="90">
        <v>1</v>
      </c>
      <c r="F206" s="90">
        <v>1</v>
      </c>
      <c r="G206" s="91" t="s">
        <v>120</v>
      </c>
      <c r="H206" s="90">
        <v>10513</v>
      </c>
      <c r="I206" s="6"/>
      <c r="J206" s="6" t="s">
        <v>14</v>
      </c>
      <c r="K206" s="92">
        <v>4.1635544391062772E-3</v>
      </c>
      <c r="L206" s="136">
        <v>4.130510356256227E-2</v>
      </c>
      <c r="M206" s="6">
        <v>43724</v>
      </c>
      <c r="N206" s="90">
        <v>1</v>
      </c>
      <c r="O206" s="90">
        <v>1</v>
      </c>
      <c r="P206" s="91" t="s">
        <v>208</v>
      </c>
      <c r="Q206" s="6"/>
      <c r="R206" s="6"/>
      <c r="S206" s="6"/>
      <c r="T206" s="6"/>
      <c r="U206" s="6"/>
      <c r="V206" s="6"/>
      <c r="W206" s="6"/>
      <c r="X206" s="6"/>
    </row>
    <row r="207" spans="1:24" x14ac:dyDescent="0.4">
      <c r="A207" s="6" t="s">
        <v>60</v>
      </c>
      <c r="B207" s="133">
        <v>1.2480994795699452</v>
      </c>
      <c r="C207" s="88">
        <v>43721</v>
      </c>
      <c r="D207" s="89">
        <v>15</v>
      </c>
      <c r="E207" s="90">
        <v>2</v>
      </c>
      <c r="F207" s="90">
        <v>3</v>
      </c>
      <c r="G207" s="91" t="s">
        <v>122</v>
      </c>
      <c r="H207" s="90">
        <v>10514</v>
      </c>
      <c r="I207" s="6"/>
      <c r="J207" s="6" t="s">
        <v>14</v>
      </c>
      <c r="K207" s="92">
        <v>0.65594688535014334</v>
      </c>
      <c r="L207" s="136">
        <v>6.5074095768863423</v>
      </c>
      <c r="M207" s="6">
        <v>43724</v>
      </c>
      <c r="N207" s="90">
        <v>2</v>
      </c>
      <c r="O207" s="90">
        <v>3</v>
      </c>
      <c r="P207" s="91" t="s">
        <v>210</v>
      </c>
      <c r="Q207" s="6"/>
      <c r="R207" s="6"/>
      <c r="S207" s="6"/>
      <c r="T207" s="6"/>
      <c r="U207" s="6"/>
      <c r="V207" s="6"/>
      <c r="W207" s="6"/>
      <c r="X207" s="6"/>
    </row>
    <row r="208" spans="1:24" x14ac:dyDescent="0.4">
      <c r="A208" s="6" t="s">
        <v>60</v>
      </c>
      <c r="B208" s="133">
        <v>1.2370109200456179</v>
      </c>
      <c r="C208" s="88">
        <v>43721</v>
      </c>
      <c r="D208" s="89">
        <v>15</v>
      </c>
      <c r="E208" s="90">
        <v>3</v>
      </c>
      <c r="F208" s="90">
        <v>6</v>
      </c>
      <c r="G208" s="91" t="s">
        <v>124</v>
      </c>
      <c r="H208" s="90">
        <v>10515</v>
      </c>
      <c r="I208" s="6"/>
      <c r="J208" s="6" t="s">
        <v>14</v>
      </c>
      <c r="K208" s="92">
        <v>0.90329206748693025</v>
      </c>
      <c r="L208" s="136">
        <v>8.9612308282433553</v>
      </c>
      <c r="M208" s="6">
        <v>43724</v>
      </c>
      <c r="N208" s="90">
        <v>3</v>
      </c>
      <c r="O208" s="90">
        <v>6</v>
      </c>
      <c r="P208" s="91" t="s">
        <v>212</v>
      </c>
      <c r="Q208" s="6"/>
      <c r="R208" s="6"/>
      <c r="S208" s="6"/>
      <c r="T208" s="6"/>
      <c r="U208" s="6"/>
      <c r="V208" s="6"/>
      <c r="W208" s="6"/>
      <c r="X208" s="6"/>
    </row>
    <row r="209" spans="1:24" x14ac:dyDescent="0.4">
      <c r="A209" s="6" t="s">
        <v>60</v>
      </c>
      <c r="B209" s="133">
        <v>2.0216638832590457</v>
      </c>
      <c r="C209" s="88">
        <v>43721</v>
      </c>
      <c r="D209" s="89">
        <v>15</v>
      </c>
      <c r="E209" s="90">
        <v>4</v>
      </c>
      <c r="F209" s="90">
        <v>9</v>
      </c>
      <c r="G209" s="91" t="s">
        <v>126</v>
      </c>
      <c r="H209" s="90">
        <v>10516</v>
      </c>
      <c r="I209" s="6"/>
      <c r="J209" s="6" t="s">
        <v>14</v>
      </c>
      <c r="K209" s="92">
        <v>1.1828025247544167</v>
      </c>
      <c r="L209" s="136">
        <v>11.734152031293819</v>
      </c>
      <c r="M209" s="6">
        <v>43724</v>
      </c>
      <c r="N209" s="90">
        <v>4</v>
      </c>
      <c r="O209" s="90">
        <v>9</v>
      </c>
      <c r="P209" s="91" t="s">
        <v>214</v>
      </c>
      <c r="Q209" s="6"/>
      <c r="R209" s="6"/>
      <c r="S209" s="6"/>
      <c r="T209" s="6"/>
      <c r="U209" s="6"/>
      <c r="V209" s="6"/>
      <c r="W209" s="6"/>
      <c r="X209" s="6"/>
    </row>
    <row r="210" spans="1:24" x14ac:dyDescent="0.4">
      <c r="A210" s="6" t="s">
        <v>60</v>
      </c>
      <c r="B210" s="133">
        <v>1.457144225370977</v>
      </c>
      <c r="C210" s="88">
        <v>43721</v>
      </c>
      <c r="D210" s="89">
        <v>15</v>
      </c>
      <c r="E210" s="90">
        <v>5</v>
      </c>
      <c r="F210" s="90">
        <v>6</v>
      </c>
      <c r="G210" s="91" t="s">
        <v>179</v>
      </c>
      <c r="H210" s="90">
        <v>10517</v>
      </c>
      <c r="I210" s="6"/>
      <c r="J210" s="6" t="s">
        <v>14</v>
      </c>
      <c r="K210" s="92">
        <v>0.93976372513595541</v>
      </c>
      <c r="L210" s="136">
        <v>9.3230528287297165</v>
      </c>
      <c r="M210" s="6">
        <v>43724</v>
      </c>
      <c r="N210" s="90">
        <v>5</v>
      </c>
      <c r="O210" s="90">
        <v>6</v>
      </c>
      <c r="P210" s="91" t="s">
        <v>303</v>
      </c>
      <c r="Q210" s="6"/>
      <c r="R210" s="6"/>
      <c r="S210" s="6"/>
      <c r="T210" s="6"/>
      <c r="U210" s="6"/>
      <c r="V210" s="6"/>
      <c r="W210" s="6"/>
      <c r="X210" s="6"/>
    </row>
    <row r="211" spans="1:24" x14ac:dyDescent="0.4">
      <c r="A211" s="6" t="s">
        <v>60</v>
      </c>
      <c r="B211" s="133">
        <v>0.70144452487940712</v>
      </c>
      <c r="C211" s="88">
        <v>43721</v>
      </c>
      <c r="D211" s="89">
        <v>15</v>
      </c>
      <c r="E211" s="90">
        <v>6</v>
      </c>
      <c r="F211" s="90">
        <v>3</v>
      </c>
      <c r="G211" s="91" t="s">
        <v>181</v>
      </c>
      <c r="H211" s="90">
        <v>10518</v>
      </c>
      <c r="I211" s="6"/>
      <c r="J211" s="6" t="s">
        <v>14</v>
      </c>
      <c r="K211" s="92">
        <v>0.20743919468831176</v>
      </c>
      <c r="L211" s="136">
        <v>2.0579285187332519</v>
      </c>
      <c r="M211" s="6">
        <v>43724</v>
      </c>
      <c r="N211" s="90">
        <v>6</v>
      </c>
      <c r="O211" s="90">
        <v>3</v>
      </c>
      <c r="P211" s="91" t="s">
        <v>304</v>
      </c>
      <c r="Q211" s="6"/>
      <c r="R211" s="6"/>
      <c r="S211" s="6"/>
      <c r="T211" s="6"/>
      <c r="U211" s="6"/>
      <c r="V211" s="6"/>
      <c r="W211" s="6"/>
      <c r="X211" s="6"/>
    </row>
    <row r="212" spans="1:24" x14ac:dyDescent="0.4">
      <c r="A212" s="6" t="s">
        <v>60</v>
      </c>
      <c r="B212" s="133">
        <v>0.33041940471143694</v>
      </c>
      <c r="C212" s="88">
        <v>43721</v>
      </c>
      <c r="D212" s="89">
        <v>15</v>
      </c>
      <c r="E212" s="90">
        <v>7</v>
      </c>
      <c r="F212" s="90">
        <v>1</v>
      </c>
      <c r="G212" s="91" t="s">
        <v>183</v>
      </c>
      <c r="H212" s="90">
        <v>10519</v>
      </c>
      <c r="I212" s="6"/>
      <c r="J212" s="6" t="s">
        <v>14</v>
      </c>
      <c r="K212" s="92">
        <v>5.7992546991114304E-3</v>
      </c>
      <c r="L212" s="136">
        <v>5.753228868166102E-2</v>
      </c>
      <c r="M212" s="6">
        <v>43724</v>
      </c>
      <c r="N212" s="90">
        <v>7</v>
      </c>
      <c r="O212" s="90">
        <v>1</v>
      </c>
      <c r="P212" s="91" t="s">
        <v>305</v>
      </c>
      <c r="Q212" s="6"/>
      <c r="R212" s="6"/>
      <c r="S212" s="6"/>
      <c r="T212" s="6"/>
      <c r="U212" s="6"/>
      <c r="V212" s="6"/>
      <c r="W212" s="6"/>
      <c r="X212" s="6"/>
    </row>
    <row r="213" spans="1:24" x14ac:dyDescent="0.4">
      <c r="A213" s="6" t="s">
        <v>60</v>
      </c>
      <c r="B213" s="133">
        <v>0.99682723376519378</v>
      </c>
      <c r="C213" s="88">
        <v>43721</v>
      </c>
      <c r="D213" s="89">
        <v>15</v>
      </c>
      <c r="E213" s="90">
        <v>8</v>
      </c>
      <c r="F213" s="90">
        <v>9</v>
      </c>
      <c r="G213" s="91" t="s">
        <v>185</v>
      </c>
      <c r="H213" s="90">
        <v>10520</v>
      </c>
      <c r="I213" s="6"/>
      <c r="J213" s="6" t="s">
        <v>14</v>
      </c>
      <c r="K213" s="92">
        <v>0.7250587904847583</v>
      </c>
      <c r="L213" s="136">
        <v>7.1930435563964119</v>
      </c>
      <c r="M213" s="6">
        <v>43724</v>
      </c>
      <c r="N213" s="90">
        <v>8</v>
      </c>
      <c r="O213" s="90">
        <v>9</v>
      </c>
      <c r="P213" s="91" t="s">
        <v>306</v>
      </c>
      <c r="Q213" s="6"/>
      <c r="R213" s="6"/>
      <c r="S213" s="6"/>
      <c r="T213" s="6"/>
      <c r="U213" s="6"/>
      <c r="V213" s="6"/>
      <c r="W213" s="6"/>
      <c r="X213" s="6"/>
    </row>
    <row r="214" spans="1:24" x14ac:dyDescent="0.4">
      <c r="A214" s="6" t="s">
        <v>60</v>
      </c>
      <c r="B214" s="133">
        <v>0.70110683875281299</v>
      </c>
      <c r="C214" s="88">
        <v>43721</v>
      </c>
      <c r="D214" s="89">
        <v>15</v>
      </c>
      <c r="E214" s="90">
        <v>9</v>
      </c>
      <c r="F214" s="90">
        <v>6</v>
      </c>
      <c r="G214" s="91" t="s">
        <v>187</v>
      </c>
      <c r="H214" s="90">
        <v>10521</v>
      </c>
      <c r="I214" s="6"/>
      <c r="J214" s="6" t="s">
        <v>14</v>
      </c>
      <c r="K214" s="92">
        <v>0.16207249035931567</v>
      </c>
      <c r="L214" s="136">
        <v>1.6078620075328938</v>
      </c>
      <c r="M214" s="6">
        <v>43724</v>
      </c>
      <c r="N214" s="90">
        <v>9</v>
      </c>
      <c r="O214" s="90">
        <v>6</v>
      </c>
      <c r="P214" s="91" t="s">
        <v>307</v>
      </c>
      <c r="Q214" s="6"/>
      <c r="R214" s="6"/>
      <c r="S214" s="6"/>
      <c r="T214" s="6"/>
      <c r="U214" s="6"/>
      <c r="V214" s="6"/>
      <c r="W214" s="6"/>
      <c r="X214" s="6"/>
    </row>
    <row r="215" spans="1:24" x14ac:dyDescent="0.4">
      <c r="A215" s="6" t="s">
        <v>60</v>
      </c>
      <c r="B215" s="133">
        <v>2.0675915608184501</v>
      </c>
      <c r="C215" s="88">
        <v>43721</v>
      </c>
      <c r="D215" s="89">
        <v>15</v>
      </c>
      <c r="E215" s="90">
        <v>10</v>
      </c>
      <c r="F215" s="90">
        <v>9</v>
      </c>
      <c r="G215" s="91" t="s">
        <v>189</v>
      </c>
      <c r="H215" s="90">
        <v>10522</v>
      </c>
      <c r="I215" s="6"/>
      <c r="J215" s="6" t="s">
        <v>14</v>
      </c>
      <c r="K215" s="92">
        <v>1.4083961030621659</v>
      </c>
      <c r="L215" s="136">
        <v>13.972183562124663</v>
      </c>
      <c r="M215" s="6">
        <v>43724</v>
      </c>
      <c r="N215" s="90">
        <v>10</v>
      </c>
      <c r="O215" s="90">
        <v>9</v>
      </c>
      <c r="P215" s="91" t="s">
        <v>308</v>
      </c>
      <c r="Q215" s="6"/>
      <c r="R215" s="6"/>
      <c r="S215" s="6"/>
      <c r="T215" s="6"/>
      <c r="U215" s="6"/>
      <c r="V215" s="6"/>
      <c r="W215" s="6"/>
      <c r="X215" s="6"/>
    </row>
    <row r="216" spans="1:24" x14ac:dyDescent="0.4">
      <c r="A216" s="6" t="s">
        <v>60</v>
      </c>
      <c r="B216" s="133">
        <v>0.32702122594332517</v>
      </c>
      <c r="C216" s="88">
        <v>43721</v>
      </c>
      <c r="D216" s="89">
        <v>15</v>
      </c>
      <c r="E216" s="90">
        <v>11</v>
      </c>
      <c r="F216" s="90">
        <v>1</v>
      </c>
      <c r="G216" s="91" t="s">
        <v>191</v>
      </c>
      <c r="H216" s="90">
        <v>10523</v>
      </c>
      <c r="I216" s="6"/>
      <c r="J216" s="6" t="s">
        <v>14</v>
      </c>
      <c r="K216" s="92">
        <v>9.2744218787481694E-3</v>
      </c>
      <c r="L216" s="136">
        <v>9.2008153559009626E-2</v>
      </c>
      <c r="M216" s="6">
        <v>43724</v>
      </c>
      <c r="N216" s="90">
        <v>11</v>
      </c>
      <c r="O216" s="90">
        <v>1</v>
      </c>
      <c r="P216" s="91" t="s">
        <v>309</v>
      </c>
      <c r="Q216" s="6"/>
      <c r="R216" s="6"/>
      <c r="S216" s="6"/>
      <c r="T216" s="6"/>
      <c r="U216" s="6"/>
      <c r="V216" s="6"/>
      <c r="W216" s="6"/>
      <c r="X216" s="6"/>
    </row>
    <row r="217" spans="1:24" x14ac:dyDescent="0.4">
      <c r="A217" s="6" t="s">
        <v>60</v>
      </c>
      <c r="B217" s="133">
        <v>0.86129780425073121</v>
      </c>
      <c r="C217" s="88">
        <v>43721</v>
      </c>
      <c r="D217" s="89">
        <v>15</v>
      </c>
      <c r="E217" s="90">
        <v>12</v>
      </c>
      <c r="F217" s="90">
        <v>3</v>
      </c>
      <c r="G217" s="91" t="s">
        <v>193</v>
      </c>
      <c r="H217" s="90">
        <v>10524</v>
      </c>
      <c r="I217" s="6"/>
      <c r="J217" s="64" t="s">
        <v>14</v>
      </c>
      <c r="K217" s="95">
        <v>0.12819775925105026</v>
      </c>
      <c r="L217" s="137">
        <v>1.2718031671731178</v>
      </c>
      <c r="M217" s="64">
        <v>43724</v>
      </c>
      <c r="N217" s="97">
        <v>12</v>
      </c>
      <c r="O217" s="97">
        <v>3</v>
      </c>
      <c r="P217" s="98" t="s">
        <v>310</v>
      </c>
      <c r="Q217" s="6"/>
      <c r="R217" s="6"/>
      <c r="S217" s="6"/>
      <c r="T217" s="6"/>
      <c r="U217" s="6"/>
      <c r="V217" s="6"/>
      <c r="W217" s="6"/>
      <c r="X217" s="6"/>
    </row>
    <row r="218" spans="1:24" x14ac:dyDescent="0.4">
      <c r="A218" s="6" t="s">
        <v>60</v>
      </c>
      <c r="B218" s="133">
        <v>0.32279905635998657</v>
      </c>
      <c r="C218" s="88">
        <v>43721</v>
      </c>
      <c r="D218" s="89">
        <v>30</v>
      </c>
      <c r="E218" s="90">
        <v>1</v>
      </c>
      <c r="F218" s="90">
        <v>1</v>
      </c>
      <c r="G218" s="91" t="s">
        <v>120</v>
      </c>
      <c r="H218" s="90">
        <v>10525</v>
      </c>
      <c r="I218" s="6"/>
      <c r="J218" s="6"/>
      <c r="K218" s="92"/>
      <c r="L218" s="105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x14ac:dyDescent="0.4">
      <c r="A219" s="6" t="s">
        <v>60</v>
      </c>
      <c r="B219" s="133">
        <v>2.1062357537971739</v>
      </c>
      <c r="C219" s="88">
        <v>43721</v>
      </c>
      <c r="D219" s="89">
        <v>30</v>
      </c>
      <c r="E219" s="90">
        <v>2</v>
      </c>
      <c r="F219" s="90">
        <v>3</v>
      </c>
      <c r="G219" s="91" t="s">
        <v>122</v>
      </c>
      <c r="H219" s="90">
        <v>10526</v>
      </c>
      <c r="I219" s="6"/>
      <c r="J219" s="6"/>
      <c r="K219" s="92"/>
      <c r="L219" s="105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x14ac:dyDescent="0.4">
      <c r="A220" s="6" t="s">
        <v>60</v>
      </c>
      <c r="B220" s="133">
        <v>2.2447815686718964</v>
      </c>
      <c r="C220" s="88">
        <v>43721</v>
      </c>
      <c r="D220" s="89">
        <v>30</v>
      </c>
      <c r="E220" s="90">
        <v>3</v>
      </c>
      <c r="F220" s="90">
        <v>6</v>
      </c>
      <c r="G220" s="91" t="s">
        <v>124</v>
      </c>
      <c r="H220" s="90">
        <v>10527</v>
      </c>
      <c r="I220" s="6"/>
      <c r="J220" s="6"/>
      <c r="K220" s="92"/>
      <c r="L220" s="105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x14ac:dyDescent="0.4">
      <c r="A221" s="6" t="s">
        <v>60</v>
      </c>
      <c r="B221" s="133">
        <v>3.0406223684631413</v>
      </c>
      <c r="C221" s="88">
        <v>43721</v>
      </c>
      <c r="D221" s="89">
        <v>30</v>
      </c>
      <c r="E221" s="90">
        <v>4</v>
      </c>
      <c r="F221" s="90">
        <v>9</v>
      </c>
      <c r="G221" s="91" t="s">
        <v>126</v>
      </c>
      <c r="H221" s="90">
        <v>10528</v>
      </c>
      <c r="I221" s="6"/>
      <c r="J221" s="6"/>
      <c r="K221" s="92"/>
      <c r="L221" s="105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x14ac:dyDescent="0.4">
      <c r="A222" s="6" t="s">
        <v>60</v>
      </c>
      <c r="B222" s="133">
        <v>2.7504823373968827</v>
      </c>
      <c r="C222" s="88">
        <v>43721</v>
      </c>
      <c r="D222" s="89">
        <v>30</v>
      </c>
      <c r="E222" s="90">
        <v>5</v>
      </c>
      <c r="F222" s="90">
        <v>6</v>
      </c>
      <c r="G222" s="91" t="s">
        <v>179</v>
      </c>
      <c r="H222" s="90">
        <v>10529</v>
      </c>
      <c r="I222" s="6"/>
      <c r="J222" s="6"/>
      <c r="K222" s="92"/>
      <c r="L222" s="105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x14ac:dyDescent="0.4">
      <c r="A223" s="6" t="s">
        <v>60</v>
      </c>
      <c r="B223" s="133">
        <v>1.0877676522401436</v>
      </c>
      <c r="C223" s="88">
        <v>43721</v>
      </c>
      <c r="D223" s="89">
        <v>30</v>
      </c>
      <c r="E223" s="90">
        <v>6</v>
      </c>
      <c r="F223" s="90">
        <v>3</v>
      </c>
      <c r="G223" s="91" t="s">
        <v>181</v>
      </c>
      <c r="H223" s="90">
        <v>10530</v>
      </c>
      <c r="I223" s="6"/>
      <c r="J223" s="6"/>
      <c r="K223" s="92"/>
      <c r="L223" s="105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x14ac:dyDescent="0.4">
      <c r="A224" s="6" t="s">
        <v>60</v>
      </c>
      <c r="B224" s="133">
        <v>0.32966983404628353</v>
      </c>
      <c r="C224" s="88">
        <v>43721</v>
      </c>
      <c r="D224" s="89">
        <v>30</v>
      </c>
      <c r="E224" s="90">
        <v>7</v>
      </c>
      <c r="F224" s="90">
        <v>1</v>
      </c>
      <c r="G224" s="91" t="s">
        <v>183</v>
      </c>
      <c r="H224" s="90">
        <v>10531</v>
      </c>
      <c r="I224" s="6"/>
      <c r="J224" s="6"/>
      <c r="K224" s="92"/>
      <c r="L224" s="105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x14ac:dyDescent="0.4">
      <c r="A225" s="6" t="s">
        <v>60</v>
      </c>
      <c r="B225" s="133">
        <v>1.726951415567894</v>
      </c>
      <c r="C225" s="88">
        <v>43721</v>
      </c>
      <c r="D225" s="89">
        <v>30</v>
      </c>
      <c r="E225" s="90">
        <v>8</v>
      </c>
      <c r="F225" s="90">
        <v>9</v>
      </c>
      <c r="G225" s="91" t="s">
        <v>185</v>
      </c>
      <c r="H225" s="90">
        <v>10532</v>
      </c>
      <c r="I225" s="6"/>
      <c r="J225" s="6"/>
      <c r="K225" s="92"/>
      <c r="L225" s="105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x14ac:dyDescent="0.4">
      <c r="A226" s="6" t="s">
        <v>60</v>
      </c>
      <c r="B226" s="133">
        <v>1.0298528427091465</v>
      </c>
      <c r="C226" s="88">
        <v>43721</v>
      </c>
      <c r="D226" s="89">
        <v>30</v>
      </c>
      <c r="E226" s="90">
        <v>9</v>
      </c>
      <c r="F226" s="90">
        <v>6</v>
      </c>
      <c r="G226" s="91" t="s">
        <v>187</v>
      </c>
      <c r="H226" s="90">
        <v>10533</v>
      </c>
      <c r="I226" s="6"/>
      <c r="J226" s="6"/>
      <c r="K226" s="92"/>
      <c r="L226" s="105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x14ac:dyDescent="0.4">
      <c r="A227" s="6" t="s">
        <v>60</v>
      </c>
      <c r="B227" s="133">
        <v>3.828434679276544</v>
      </c>
      <c r="C227" s="88">
        <v>43721</v>
      </c>
      <c r="D227" s="89">
        <v>30</v>
      </c>
      <c r="E227" s="90">
        <v>10</v>
      </c>
      <c r="F227" s="90">
        <v>9</v>
      </c>
      <c r="G227" s="91" t="s">
        <v>189</v>
      </c>
      <c r="H227" s="90">
        <v>10534</v>
      </c>
      <c r="I227" s="6"/>
      <c r="J227" s="6"/>
      <c r="K227" s="92"/>
      <c r="L227" s="105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x14ac:dyDescent="0.4">
      <c r="A228" s="6" t="s">
        <v>60</v>
      </c>
      <c r="B228" s="133">
        <v>0.33244720137188938</v>
      </c>
      <c r="C228" s="88">
        <v>43721</v>
      </c>
      <c r="D228" s="89">
        <v>30</v>
      </c>
      <c r="E228" s="90">
        <v>11</v>
      </c>
      <c r="F228" s="90">
        <v>1</v>
      </c>
      <c r="G228" s="91" t="s">
        <v>191</v>
      </c>
      <c r="H228" s="90">
        <v>10535</v>
      </c>
      <c r="I228" s="6"/>
      <c r="J228" s="6"/>
      <c r="K228" s="92"/>
      <c r="L228" s="105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x14ac:dyDescent="0.4">
      <c r="A229" s="6" t="s">
        <v>60</v>
      </c>
      <c r="B229" s="133">
        <v>0.95379074222717342</v>
      </c>
      <c r="C229" s="88">
        <v>43721</v>
      </c>
      <c r="D229" s="89">
        <v>30</v>
      </c>
      <c r="E229" s="90">
        <v>12</v>
      </c>
      <c r="F229" s="90">
        <v>3</v>
      </c>
      <c r="G229" s="91" t="s">
        <v>193</v>
      </c>
      <c r="H229" s="90">
        <v>10536</v>
      </c>
      <c r="I229" s="6"/>
      <c r="J229" s="6"/>
      <c r="K229" s="92"/>
      <c r="L229" s="105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x14ac:dyDescent="0.4">
      <c r="A230" s="6" t="s">
        <v>60</v>
      </c>
      <c r="B230" s="133">
        <v>0.32892382336590043</v>
      </c>
      <c r="C230" s="88">
        <v>43721</v>
      </c>
      <c r="D230" s="89">
        <v>45</v>
      </c>
      <c r="E230" s="90">
        <v>1</v>
      </c>
      <c r="F230" s="90">
        <v>1</v>
      </c>
      <c r="G230" s="91" t="s">
        <v>120</v>
      </c>
      <c r="H230" s="90">
        <v>10537</v>
      </c>
      <c r="I230" s="6"/>
      <c r="J230" s="6"/>
      <c r="K230" s="92"/>
      <c r="L230" s="105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x14ac:dyDescent="0.4">
      <c r="A231" s="6" t="s">
        <v>60</v>
      </c>
      <c r="B231" s="133">
        <v>3.1117820195108767</v>
      </c>
      <c r="C231" s="88">
        <v>43721</v>
      </c>
      <c r="D231" s="89">
        <v>45</v>
      </c>
      <c r="E231" s="90">
        <v>2</v>
      </c>
      <c r="F231" s="90">
        <v>3</v>
      </c>
      <c r="G231" s="91" t="s">
        <v>122</v>
      </c>
      <c r="H231" s="90">
        <v>10538</v>
      </c>
      <c r="I231" s="6"/>
      <c r="J231" s="6"/>
      <c r="K231" s="92"/>
      <c r="L231" s="105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x14ac:dyDescent="0.4">
      <c r="A232" s="6" t="s">
        <v>60</v>
      </c>
      <c r="B232" s="133">
        <v>2.8786421657465882</v>
      </c>
      <c r="C232" s="88">
        <v>43721</v>
      </c>
      <c r="D232" s="89">
        <v>45</v>
      </c>
      <c r="E232" s="90">
        <v>3</v>
      </c>
      <c r="F232" s="90">
        <v>6</v>
      </c>
      <c r="G232" s="91" t="s">
        <v>124</v>
      </c>
      <c r="H232" s="90">
        <v>10539</v>
      </c>
      <c r="I232" s="6"/>
      <c r="J232" s="6"/>
      <c r="K232" s="92"/>
      <c r="L232" s="105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x14ac:dyDescent="0.4">
      <c r="A233" s="6" t="s">
        <v>60</v>
      </c>
      <c r="B233" s="133">
        <v>3.4910346390826814</v>
      </c>
      <c r="C233" s="88">
        <v>43721</v>
      </c>
      <c r="D233" s="89">
        <v>45</v>
      </c>
      <c r="E233" s="90">
        <v>4</v>
      </c>
      <c r="F233" s="90">
        <v>9</v>
      </c>
      <c r="G233" s="91" t="s">
        <v>126</v>
      </c>
      <c r="H233" s="90">
        <v>10540</v>
      </c>
      <c r="I233" s="6"/>
      <c r="J233" s="6"/>
      <c r="K233" s="92"/>
      <c r="L233" s="105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x14ac:dyDescent="0.4">
      <c r="A234" s="6" t="s">
        <v>60</v>
      </c>
      <c r="B234" s="133">
        <v>3.99876765121037</v>
      </c>
      <c r="C234" s="88">
        <v>43721</v>
      </c>
      <c r="D234" s="89">
        <v>45</v>
      </c>
      <c r="E234" s="90">
        <v>5</v>
      </c>
      <c r="F234" s="90">
        <v>6</v>
      </c>
      <c r="G234" s="91" t="s">
        <v>179</v>
      </c>
      <c r="H234" s="90">
        <v>10541</v>
      </c>
      <c r="I234" s="6"/>
      <c r="J234" s="6"/>
      <c r="K234" s="92"/>
      <c r="L234" s="105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x14ac:dyDescent="0.4">
      <c r="A235" s="6" t="s">
        <v>60</v>
      </c>
      <c r="B235" s="133">
        <v>1.4443810612222474</v>
      </c>
      <c r="C235" s="88">
        <v>43721</v>
      </c>
      <c r="D235" s="89">
        <v>45</v>
      </c>
      <c r="E235" s="90">
        <v>6</v>
      </c>
      <c r="F235" s="90">
        <v>3</v>
      </c>
      <c r="G235" s="91" t="s">
        <v>181</v>
      </c>
      <c r="H235" s="90">
        <v>10542</v>
      </c>
      <c r="I235" s="6"/>
      <c r="J235" s="6"/>
      <c r="K235" s="92"/>
      <c r="L235" s="105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x14ac:dyDescent="0.4">
      <c r="A236" s="6" t="s">
        <v>60</v>
      </c>
      <c r="B236" s="133">
        <v>0.33952926436651815</v>
      </c>
      <c r="C236" s="88">
        <v>43721</v>
      </c>
      <c r="D236" s="89">
        <v>45</v>
      </c>
      <c r="E236" s="90">
        <v>7</v>
      </c>
      <c r="F236" s="90">
        <v>1</v>
      </c>
      <c r="G236" s="91" t="s">
        <v>183</v>
      </c>
      <c r="H236" s="90">
        <v>10543</v>
      </c>
      <c r="I236" s="6"/>
      <c r="J236" s="6"/>
      <c r="K236" s="92"/>
      <c r="L236" s="105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x14ac:dyDescent="0.4">
      <c r="A237" s="6" t="s">
        <v>60</v>
      </c>
      <c r="B237" s="133">
        <v>2.4814028460178257</v>
      </c>
      <c r="C237" s="88">
        <v>43721</v>
      </c>
      <c r="D237" s="89">
        <v>45</v>
      </c>
      <c r="E237" s="90">
        <v>8</v>
      </c>
      <c r="F237" s="90">
        <v>9</v>
      </c>
      <c r="G237" s="91" t="s">
        <v>185</v>
      </c>
      <c r="H237" s="90">
        <v>10544</v>
      </c>
      <c r="I237" s="6"/>
      <c r="J237" s="6"/>
      <c r="K237" s="92"/>
      <c r="L237" s="105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x14ac:dyDescent="0.4">
      <c r="A238" s="6" t="s">
        <v>60</v>
      </c>
      <c r="B238" s="133">
        <v>1.5288343951424848</v>
      </c>
      <c r="C238" s="88">
        <v>43721</v>
      </c>
      <c r="D238" s="89">
        <v>45</v>
      </c>
      <c r="E238" s="90">
        <v>9</v>
      </c>
      <c r="F238" s="90">
        <v>6</v>
      </c>
      <c r="G238" s="91" t="s">
        <v>187</v>
      </c>
      <c r="H238" s="90">
        <v>10545</v>
      </c>
      <c r="I238" s="6"/>
      <c r="J238" s="6"/>
      <c r="K238" s="92"/>
      <c r="L238" s="105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x14ac:dyDescent="0.4">
      <c r="A239" s="6" t="s">
        <v>60</v>
      </c>
      <c r="B239" s="133">
        <v>5.4965294017360353</v>
      </c>
      <c r="C239" s="88">
        <v>43721</v>
      </c>
      <c r="D239" s="89">
        <v>45</v>
      </c>
      <c r="E239" s="90">
        <v>10</v>
      </c>
      <c r="F239" s="90">
        <v>9</v>
      </c>
      <c r="G239" s="91" t="s">
        <v>189</v>
      </c>
      <c r="H239" s="90">
        <v>10546</v>
      </c>
      <c r="I239" s="6"/>
      <c r="J239" s="6"/>
      <c r="K239" s="92"/>
      <c r="L239" s="105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x14ac:dyDescent="0.4">
      <c r="A240" s="6" t="s">
        <v>60</v>
      </c>
      <c r="B240" s="133">
        <v>0.32010337640978465</v>
      </c>
      <c r="C240" s="88">
        <v>43721</v>
      </c>
      <c r="D240" s="89">
        <v>45</v>
      </c>
      <c r="E240" s="90">
        <v>11</v>
      </c>
      <c r="F240" s="90">
        <v>1</v>
      </c>
      <c r="G240" s="91" t="s">
        <v>191</v>
      </c>
      <c r="H240" s="90">
        <v>10547</v>
      </c>
      <c r="I240" s="6"/>
      <c r="J240" s="6"/>
      <c r="K240" s="92"/>
      <c r="L240" s="105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x14ac:dyDescent="0.4">
      <c r="A241" s="6" t="s">
        <v>60</v>
      </c>
      <c r="B241" s="133">
        <v>0.83135514742013594</v>
      </c>
      <c r="C241" s="88">
        <v>43721</v>
      </c>
      <c r="D241" s="89">
        <v>45</v>
      </c>
      <c r="E241" s="90">
        <v>12</v>
      </c>
      <c r="F241" s="90">
        <v>3</v>
      </c>
      <c r="G241" s="91" t="s">
        <v>193</v>
      </c>
      <c r="H241" s="90">
        <v>10548</v>
      </c>
      <c r="I241" s="6"/>
      <c r="J241" s="6"/>
      <c r="K241" s="92"/>
      <c r="L241" s="105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x14ac:dyDescent="0.4">
      <c r="A242" s="6" t="s">
        <v>60</v>
      </c>
      <c r="B242" s="133">
        <v>0.32951245209825281</v>
      </c>
      <c r="C242" s="88">
        <v>43722</v>
      </c>
      <c r="D242" s="89">
        <v>0</v>
      </c>
      <c r="E242" s="90">
        <v>1</v>
      </c>
      <c r="F242" s="90">
        <v>1</v>
      </c>
      <c r="G242" s="91" t="s">
        <v>128</v>
      </c>
      <c r="H242" s="90">
        <v>10601</v>
      </c>
      <c r="I242" s="6"/>
      <c r="J242" s="6"/>
      <c r="K242" s="92"/>
      <c r="L242" s="105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x14ac:dyDescent="0.4">
      <c r="A243" s="6" t="s">
        <v>60</v>
      </c>
      <c r="B243" s="133">
        <v>0.32897655147510041</v>
      </c>
      <c r="C243" s="88">
        <v>43722</v>
      </c>
      <c r="D243" s="89">
        <v>0</v>
      </c>
      <c r="E243" s="90">
        <v>2</v>
      </c>
      <c r="F243" s="90">
        <v>3</v>
      </c>
      <c r="G243" s="91" t="s">
        <v>130</v>
      </c>
      <c r="H243" s="90">
        <v>10602</v>
      </c>
      <c r="I243" s="6"/>
      <c r="J243" s="6"/>
      <c r="K243" s="92"/>
      <c r="L243" s="105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x14ac:dyDescent="0.4">
      <c r="A244" s="6" t="s">
        <v>60</v>
      </c>
      <c r="B244" s="133">
        <v>0.32948718390008064</v>
      </c>
      <c r="C244" s="88">
        <v>43722</v>
      </c>
      <c r="D244" s="89">
        <v>0</v>
      </c>
      <c r="E244" s="90">
        <v>3</v>
      </c>
      <c r="F244" s="90">
        <v>6</v>
      </c>
      <c r="G244" s="91" t="s">
        <v>132</v>
      </c>
      <c r="H244" s="90">
        <v>10603</v>
      </c>
      <c r="I244" s="6"/>
      <c r="J244" s="6"/>
      <c r="K244" s="92"/>
      <c r="L244" s="105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x14ac:dyDescent="0.4">
      <c r="A245" s="6" t="s">
        <v>60</v>
      </c>
      <c r="B245" s="133">
        <v>0.34640552298630944</v>
      </c>
      <c r="C245" s="88">
        <v>43722</v>
      </c>
      <c r="D245" s="89">
        <v>0</v>
      </c>
      <c r="E245" s="90">
        <v>4</v>
      </c>
      <c r="F245" s="90">
        <v>9</v>
      </c>
      <c r="G245" s="91" t="s">
        <v>134</v>
      </c>
      <c r="H245" s="90">
        <v>10604</v>
      </c>
      <c r="I245" s="6"/>
      <c r="J245" s="6"/>
      <c r="K245" s="92"/>
      <c r="L245" s="105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x14ac:dyDescent="0.4">
      <c r="A246" s="6" t="s">
        <v>60</v>
      </c>
      <c r="B246" s="133">
        <v>0.32961388406226821</v>
      </c>
      <c r="C246" s="88">
        <v>43722</v>
      </c>
      <c r="D246" s="89">
        <v>0</v>
      </c>
      <c r="E246" s="90">
        <v>5</v>
      </c>
      <c r="F246" s="90">
        <v>6</v>
      </c>
      <c r="G246" s="91" t="s">
        <v>199</v>
      </c>
      <c r="H246" s="90">
        <v>10605</v>
      </c>
      <c r="I246" s="6"/>
      <c r="J246" s="6"/>
      <c r="K246" s="92"/>
      <c r="L246" s="105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x14ac:dyDescent="0.4">
      <c r="A247" s="6" t="s">
        <v>60</v>
      </c>
      <c r="B247" s="133">
        <v>0.31828248062781422</v>
      </c>
      <c r="C247" s="88">
        <v>43722</v>
      </c>
      <c r="D247" s="89">
        <v>0</v>
      </c>
      <c r="E247" s="90">
        <v>6</v>
      </c>
      <c r="F247" s="90">
        <v>3</v>
      </c>
      <c r="G247" s="91" t="s">
        <v>201</v>
      </c>
      <c r="H247" s="90">
        <v>10606</v>
      </c>
      <c r="I247" s="6"/>
      <c r="J247" s="6"/>
      <c r="K247" s="92"/>
      <c r="L247" s="105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x14ac:dyDescent="0.4">
      <c r="A248" s="6" t="s">
        <v>60</v>
      </c>
      <c r="B248" s="133">
        <v>0.32259995469115893</v>
      </c>
      <c r="C248" s="88">
        <v>43722</v>
      </c>
      <c r="D248" s="89">
        <v>0</v>
      </c>
      <c r="E248" s="90">
        <v>7</v>
      </c>
      <c r="F248" s="90">
        <v>1</v>
      </c>
      <c r="G248" s="91" t="s">
        <v>203</v>
      </c>
      <c r="H248" s="90">
        <v>10607</v>
      </c>
      <c r="I248" s="6"/>
      <c r="J248" s="6"/>
      <c r="K248" s="92"/>
      <c r="L248" s="105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x14ac:dyDescent="0.4">
      <c r="A249" s="6" t="s">
        <v>60</v>
      </c>
      <c r="B249" s="133">
        <v>0.3250119664622611</v>
      </c>
      <c r="C249" s="88">
        <v>43722</v>
      </c>
      <c r="D249" s="89">
        <v>0</v>
      </c>
      <c r="E249" s="90">
        <v>8</v>
      </c>
      <c r="F249" s="90">
        <v>9</v>
      </c>
      <c r="G249" s="91" t="s">
        <v>205</v>
      </c>
      <c r="H249" s="90">
        <v>10608</v>
      </c>
      <c r="I249" s="6"/>
      <c r="J249" s="6"/>
      <c r="K249" s="92"/>
      <c r="L249" s="105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x14ac:dyDescent="0.4">
      <c r="A250" s="6" t="s">
        <v>60</v>
      </c>
      <c r="B250" s="133">
        <v>0.32256356959257898</v>
      </c>
      <c r="C250" s="88">
        <v>43722</v>
      </c>
      <c r="D250" s="89">
        <v>0</v>
      </c>
      <c r="E250" s="90">
        <v>9</v>
      </c>
      <c r="F250" s="90">
        <v>6</v>
      </c>
      <c r="G250" s="91" t="s">
        <v>207</v>
      </c>
      <c r="H250" s="90">
        <v>10609</v>
      </c>
      <c r="I250" s="6"/>
      <c r="J250" s="6"/>
      <c r="K250" s="92"/>
      <c r="L250" s="105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x14ac:dyDescent="0.4">
      <c r="A251" s="6" t="s">
        <v>60</v>
      </c>
      <c r="B251" s="133">
        <v>0.3245994146631121</v>
      </c>
      <c r="C251" s="88">
        <v>43722</v>
      </c>
      <c r="D251" s="89">
        <v>0</v>
      </c>
      <c r="E251" s="90">
        <v>10</v>
      </c>
      <c r="F251" s="90">
        <v>9</v>
      </c>
      <c r="G251" s="91" t="s">
        <v>209</v>
      </c>
      <c r="H251" s="90">
        <v>10610</v>
      </c>
      <c r="I251" s="6"/>
      <c r="J251" s="6"/>
      <c r="K251" s="92"/>
      <c r="L251" s="105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x14ac:dyDescent="0.4">
      <c r="A252" s="6" t="s">
        <v>60</v>
      </c>
      <c r="B252" s="133">
        <v>0.3287329893728328</v>
      </c>
      <c r="C252" s="88">
        <v>43722</v>
      </c>
      <c r="D252" s="89">
        <v>0</v>
      </c>
      <c r="E252" s="90">
        <v>11</v>
      </c>
      <c r="F252" s="90">
        <v>1</v>
      </c>
      <c r="G252" s="91" t="s">
        <v>211</v>
      </c>
      <c r="H252" s="90">
        <v>10611</v>
      </c>
      <c r="I252" s="6"/>
      <c r="J252" s="6"/>
      <c r="K252" s="92"/>
      <c r="L252" s="105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x14ac:dyDescent="0.4">
      <c r="A253" s="6" t="s">
        <v>60</v>
      </c>
      <c r="B253" s="133">
        <v>0.33466356287370896</v>
      </c>
      <c r="C253" s="88">
        <v>43722</v>
      </c>
      <c r="D253" s="89">
        <v>0</v>
      </c>
      <c r="E253" s="90">
        <v>12</v>
      </c>
      <c r="F253" s="90">
        <v>3</v>
      </c>
      <c r="G253" s="91" t="s">
        <v>213</v>
      </c>
      <c r="H253" s="90">
        <v>10612</v>
      </c>
      <c r="I253" s="6"/>
      <c r="J253" s="6"/>
      <c r="K253" s="92"/>
      <c r="L253" s="105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x14ac:dyDescent="0.4">
      <c r="A254" s="6" t="s">
        <v>60</v>
      </c>
      <c r="B254" s="133">
        <v>0.33841002592405395</v>
      </c>
      <c r="C254" s="88">
        <v>43722</v>
      </c>
      <c r="D254" s="89">
        <v>15</v>
      </c>
      <c r="E254" s="90">
        <v>1</v>
      </c>
      <c r="F254" s="90">
        <v>1</v>
      </c>
      <c r="G254" s="91" t="s">
        <v>128</v>
      </c>
      <c r="H254" s="90">
        <v>10613</v>
      </c>
      <c r="I254" s="6"/>
      <c r="J254" s="6"/>
      <c r="K254" s="92"/>
      <c r="L254" s="105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x14ac:dyDescent="0.4">
      <c r="A255" s="6" t="s">
        <v>60</v>
      </c>
      <c r="B255" s="133">
        <v>0.97262187982256987</v>
      </c>
      <c r="C255" s="88">
        <v>43722</v>
      </c>
      <c r="D255" s="89">
        <v>15</v>
      </c>
      <c r="E255" s="90">
        <v>2</v>
      </c>
      <c r="F255" s="90">
        <v>3</v>
      </c>
      <c r="G255" s="91" t="s">
        <v>130</v>
      </c>
      <c r="H255" s="90">
        <v>10614</v>
      </c>
      <c r="I255" s="6"/>
      <c r="J255" s="6"/>
      <c r="K255" s="92"/>
      <c r="L255" s="105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x14ac:dyDescent="0.4">
      <c r="A256" s="6" t="s">
        <v>60</v>
      </c>
      <c r="B256" s="133">
        <v>1.2459240119034409</v>
      </c>
      <c r="C256" s="88">
        <v>43722</v>
      </c>
      <c r="D256" s="89">
        <v>15</v>
      </c>
      <c r="E256" s="90">
        <v>3</v>
      </c>
      <c r="F256" s="90">
        <v>6</v>
      </c>
      <c r="G256" s="91" t="s">
        <v>132</v>
      </c>
      <c r="H256" s="90">
        <v>10615</v>
      </c>
      <c r="I256" s="6"/>
      <c r="J256" s="6"/>
      <c r="K256" s="92"/>
      <c r="L256" s="105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x14ac:dyDescent="0.4">
      <c r="A257" s="6" t="s">
        <v>60</v>
      </c>
      <c r="B257" s="133">
        <v>1.7777080710571842</v>
      </c>
      <c r="C257" s="88">
        <v>43722</v>
      </c>
      <c r="D257" s="89">
        <v>15</v>
      </c>
      <c r="E257" s="90">
        <v>4</v>
      </c>
      <c r="F257" s="90">
        <v>9</v>
      </c>
      <c r="G257" s="91" t="s">
        <v>134</v>
      </c>
      <c r="H257" s="90">
        <v>10616</v>
      </c>
      <c r="I257" s="6"/>
      <c r="J257" s="6"/>
      <c r="K257" s="92"/>
      <c r="L257" s="105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x14ac:dyDescent="0.4">
      <c r="A258" s="6" t="s">
        <v>60</v>
      </c>
      <c r="B258" s="133">
        <v>1.1608336249175526</v>
      </c>
      <c r="C258" s="88">
        <v>43722</v>
      </c>
      <c r="D258" s="89">
        <v>15</v>
      </c>
      <c r="E258" s="90">
        <v>5</v>
      </c>
      <c r="F258" s="90">
        <v>6</v>
      </c>
      <c r="G258" s="91" t="s">
        <v>199</v>
      </c>
      <c r="H258" s="90">
        <v>10617</v>
      </c>
      <c r="I258" s="6"/>
      <c r="J258" s="6"/>
      <c r="K258" s="92"/>
      <c r="L258" s="105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x14ac:dyDescent="0.4">
      <c r="A259" s="6" t="s">
        <v>60</v>
      </c>
      <c r="B259" s="133">
        <v>0.71787696100625609</v>
      </c>
      <c r="C259" s="88">
        <v>43722</v>
      </c>
      <c r="D259" s="89">
        <v>15</v>
      </c>
      <c r="E259" s="90">
        <v>6</v>
      </c>
      <c r="F259" s="90">
        <v>3</v>
      </c>
      <c r="G259" s="91" t="s">
        <v>201</v>
      </c>
      <c r="H259" s="90">
        <v>10618</v>
      </c>
      <c r="I259" s="6"/>
      <c r="J259" s="6"/>
      <c r="K259" s="92"/>
      <c r="L259" s="105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x14ac:dyDescent="0.4">
      <c r="A260" s="6" t="s">
        <v>60</v>
      </c>
      <c r="B260" s="133">
        <v>0.32572515558960807</v>
      </c>
      <c r="C260" s="88">
        <v>43722</v>
      </c>
      <c r="D260" s="89">
        <v>15</v>
      </c>
      <c r="E260" s="90">
        <v>7</v>
      </c>
      <c r="F260" s="90">
        <v>1</v>
      </c>
      <c r="G260" s="91" t="s">
        <v>203</v>
      </c>
      <c r="H260" s="90">
        <v>10619</v>
      </c>
      <c r="I260" s="6"/>
      <c r="J260" s="6"/>
      <c r="K260" s="92"/>
      <c r="L260" s="105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x14ac:dyDescent="0.4">
      <c r="A261" s="6" t="s">
        <v>60</v>
      </c>
      <c r="B261" s="133">
        <v>1.1236738748472543</v>
      </c>
      <c r="C261" s="88">
        <v>43722</v>
      </c>
      <c r="D261" s="89">
        <v>15</v>
      </c>
      <c r="E261" s="90">
        <v>8</v>
      </c>
      <c r="F261" s="90">
        <v>9</v>
      </c>
      <c r="G261" s="91" t="s">
        <v>205</v>
      </c>
      <c r="H261" s="90">
        <v>10620</v>
      </c>
      <c r="I261" s="6"/>
      <c r="J261" s="6"/>
      <c r="K261" s="92"/>
      <c r="L261" s="105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x14ac:dyDescent="0.4">
      <c r="A262" s="6" t="s">
        <v>60</v>
      </c>
      <c r="B262" s="133">
        <v>0.69082198189172872</v>
      </c>
      <c r="C262" s="88">
        <v>43722</v>
      </c>
      <c r="D262" s="89">
        <v>15</v>
      </c>
      <c r="E262" s="90">
        <v>9</v>
      </c>
      <c r="F262" s="90">
        <v>6</v>
      </c>
      <c r="G262" s="91" t="s">
        <v>207</v>
      </c>
      <c r="H262" s="90">
        <v>10621</v>
      </c>
      <c r="I262" s="6"/>
      <c r="J262" s="6"/>
      <c r="K262" s="92"/>
      <c r="L262" s="105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x14ac:dyDescent="0.4">
      <c r="A263" s="6" t="s">
        <v>60</v>
      </c>
      <c r="B263" s="133">
        <v>1.5758892759363843</v>
      </c>
      <c r="C263" s="88">
        <v>43722</v>
      </c>
      <c r="D263" s="89">
        <v>15</v>
      </c>
      <c r="E263" s="90">
        <v>10</v>
      </c>
      <c r="F263" s="90">
        <v>9</v>
      </c>
      <c r="G263" s="91" t="s">
        <v>209</v>
      </c>
      <c r="H263" s="90">
        <v>10622</v>
      </c>
      <c r="I263" s="6"/>
      <c r="J263" s="6"/>
      <c r="K263" s="92"/>
      <c r="L263" s="105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x14ac:dyDescent="0.4">
      <c r="A264" s="6" t="s">
        <v>60</v>
      </c>
      <c r="B264" s="133">
        <v>0.31966736113723881</v>
      </c>
      <c r="C264" s="88">
        <v>43722</v>
      </c>
      <c r="D264" s="89">
        <v>15</v>
      </c>
      <c r="E264" s="90">
        <v>11</v>
      </c>
      <c r="F264" s="90">
        <v>1</v>
      </c>
      <c r="G264" s="91" t="s">
        <v>211</v>
      </c>
      <c r="H264" s="90">
        <v>10623</v>
      </c>
      <c r="I264" s="6"/>
      <c r="J264" s="6"/>
      <c r="K264" s="92"/>
      <c r="L264" s="105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x14ac:dyDescent="0.4">
      <c r="A265" s="6" t="s">
        <v>60</v>
      </c>
      <c r="B265" s="133">
        <v>0.91099905393450908</v>
      </c>
      <c r="C265" s="88">
        <v>43722</v>
      </c>
      <c r="D265" s="89">
        <v>15</v>
      </c>
      <c r="E265" s="90">
        <v>12</v>
      </c>
      <c r="F265" s="90">
        <v>3</v>
      </c>
      <c r="G265" s="91" t="s">
        <v>213</v>
      </c>
      <c r="H265" s="90">
        <v>10624</v>
      </c>
      <c r="I265" s="6"/>
      <c r="J265" s="6"/>
      <c r="K265" s="92"/>
      <c r="L265" s="105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x14ac:dyDescent="0.4">
      <c r="A266" s="6" t="s">
        <v>60</v>
      </c>
      <c r="B266" s="133">
        <v>0.32823898514428956</v>
      </c>
      <c r="C266" s="88">
        <v>43722</v>
      </c>
      <c r="D266" s="89">
        <v>30</v>
      </c>
      <c r="E266" s="90">
        <v>1</v>
      </c>
      <c r="F266" s="90">
        <v>1</v>
      </c>
      <c r="G266" s="91" t="s">
        <v>128</v>
      </c>
      <c r="H266" s="90">
        <v>10625</v>
      </c>
      <c r="I266" s="6"/>
      <c r="J266" s="6"/>
      <c r="K266" s="92"/>
      <c r="L266" s="105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x14ac:dyDescent="0.4">
      <c r="A267" s="6" t="s">
        <v>60</v>
      </c>
      <c r="B267" s="133">
        <v>1.9125792487478646</v>
      </c>
      <c r="C267" s="88">
        <v>43722</v>
      </c>
      <c r="D267" s="89">
        <v>30</v>
      </c>
      <c r="E267" s="90">
        <v>2</v>
      </c>
      <c r="F267" s="90">
        <v>3</v>
      </c>
      <c r="G267" s="91" t="s">
        <v>130</v>
      </c>
      <c r="H267" s="90">
        <v>10626</v>
      </c>
      <c r="I267" s="6"/>
      <c r="J267" s="6"/>
      <c r="K267" s="92"/>
      <c r="L267" s="105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x14ac:dyDescent="0.4">
      <c r="A268" s="6" t="s">
        <v>60</v>
      </c>
      <c r="B268" s="133">
        <v>2.2341040742490974</v>
      </c>
      <c r="C268" s="88">
        <v>43722</v>
      </c>
      <c r="D268" s="89">
        <v>30</v>
      </c>
      <c r="E268" s="90">
        <v>3</v>
      </c>
      <c r="F268" s="90">
        <v>6</v>
      </c>
      <c r="G268" s="91" t="s">
        <v>132</v>
      </c>
      <c r="H268" s="90">
        <v>10627</v>
      </c>
      <c r="I268" s="6"/>
      <c r="J268" s="6"/>
      <c r="K268" s="92"/>
      <c r="L268" s="105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x14ac:dyDescent="0.4">
      <c r="A269" s="6" t="s">
        <v>60</v>
      </c>
      <c r="B269" s="133">
        <v>3.2533763801902071</v>
      </c>
      <c r="C269" s="88">
        <v>43722</v>
      </c>
      <c r="D269" s="89">
        <v>30</v>
      </c>
      <c r="E269" s="90">
        <v>4</v>
      </c>
      <c r="F269" s="90">
        <v>9</v>
      </c>
      <c r="G269" s="91" t="s">
        <v>134</v>
      </c>
      <c r="H269" s="90">
        <v>10628</v>
      </c>
      <c r="I269" s="6"/>
      <c r="J269" s="6"/>
      <c r="K269" s="92"/>
      <c r="L269" s="105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x14ac:dyDescent="0.4">
      <c r="A270" s="6" t="s">
        <v>60</v>
      </c>
      <c r="B270" s="133">
        <v>2.1971000161675964</v>
      </c>
      <c r="C270" s="88">
        <v>43722</v>
      </c>
      <c r="D270" s="89">
        <v>30</v>
      </c>
      <c r="E270" s="90">
        <v>5</v>
      </c>
      <c r="F270" s="90">
        <v>6</v>
      </c>
      <c r="G270" s="91" t="s">
        <v>199</v>
      </c>
      <c r="H270" s="90">
        <v>10629</v>
      </c>
      <c r="I270" s="6"/>
      <c r="J270" s="6"/>
      <c r="K270" s="92"/>
      <c r="L270" s="105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x14ac:dyDescent="0.4">
      <c r="A271" s="6" t="s">
        <v>60</v>
      </c>
      <c r="B271" s="133">
        <v>0.93392987031681463</v>
      </c>
      <c r="C271" s="88">
        <v>43722</v>
      </c>
      <c r="D271" s="89">
        <v>30</v>
      </c>
      <c r="E271" s="90">
        <v>6</v>
      </c>
      <c r="F271" s="90">
        <v>3</v>
      </c>
      <c r="G271" s="91" t="s">
        <v>201</v>
      </c>
      <c r="H271" s="90">
        <v>10630</v>
      </c>
      <c r="I271" s="6"/>
      <c r="J271" s="6"/>
      <c r="K271" s="92"/>
      <c r="L271" s="105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x14ac:dyDescent="0.4">
      <c r="A272" s="6" t="s">
        <v>60</v>
      </c>
      <c r="B272" s="133">
        <v>0.33695922835364134</v>
      </c>
      <c r="C272" s="88">
        <v>43722</v>
      </c>
      <c r="D272" s="89">
        <v>30</v>
      </c>
      <c r="E272" s="90">
        <v>7</v>
      </c>
      <c r="F272" s="90">
        <v>1</v>
      </c>
      <c r="G272" s="91" t="s">
        <v>203</v>
      </c>
      <c r="H272" s="90">
        <v>10631</v>
      </c>
      <c r="I272" s="6"/>
      <c r="J272" s="6"/>
      <c r="K272" s="92"/>
      <c r="L272" s="105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x14ac:dyDescent="0.4">
      <c r="A273" s="6" t="s">
        <v>60</v>
      </c>
      <c r="B273" s="133">
        <v>2.0750020479509441</v>
      </c>
      <c r="C273" s="88">
        <v>43722</v>
      </c>
      <c r="D273" s="89">
        <v>30</v>
      </c>
      <c r="E273" s="90">
        <v>8</v>
      </c>
      <c r="F273" s="90">
        <v>9</v>
      </c>
      <c r="G273" s="91" t="s">
        <v>205</v>
      </c>
      <c r="H273" s="90">
        <v>10632</v>
      </c>
      <c r="I273" s="6"/>
      <c r="J273" s="6"/>
      <c r="K273" s="92"/>
      <c r="L273" s="105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x14ac:dyDescent="0.4">
      <c r="A274" s="6" t="s">
        <v>60</v>
      </c>
      <c r="B274" s="133">
        <v>1.0648719937613933</v>
      </c>
      <c r="C274" s="88">
        <v>43722</v>
      </c>
      <c r="D274" s="89">
        <v>30</v>
      </c>
      <c r="E274" s="90">
        <v>9</v>
      </c>
      <c r="F274" s="90">
        <v>6</v>
      </c>
      <c r="G274" s="91" t="s">
        <v>207</v>
      </c>
      <c r="H274" s="90">
        <v>10633</v>
      </c>
      <c r="I274" s="6"/>
      <c r="J274" s="6"/>
      <c r="K274" s="92"/>
      <c r="L274" s="105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x14ac:dyDescent="0.4">
      <c r="A275" s="6" t="s">
        <v>60</v>
      </c>
      <c r="B275" s="133">
        <v>3.1345242195134295</v>
      </c>
      <c r="C275" s="88">
        <v>43722</v>
      </c>
      <c r="D275" s="89">
        <v>30</v>
      </c>
      <c r="E275" s="90">
        <v>10</v>
      </c>
      <c r="F275" s="90">
        <v>9</v>
      </c>
      <c r="G275" s="91" t="s">
        <v>209</v>
      </c>
      <c r="H275" s="90">
        <v>10634</v>
      </c>
      <c r="I275" s="6"/>
      <c r="J275" s="6"/>
      <c r="K275" s="92"/>
      <c r="L275" s="105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x14ac:dyDescent="0.4">
      <c r="A276" s="6" t="s">
        <v>60</v>
      </c>
      <c r="B276" s="133">
        <v>0.33238283200422419</v>
      </c>
      <c r="C276" s="88">
        <v>43722</v>
      </c>
      <c r="D276" s="89">
        <v>30</v>
      </c>
      <c r="E276" s="90">
        <v>11</v>
      </c>
      <c r="F276" s="90">
        <v>1</v>
      </c>
      <c r="G276" s="91" t="s">
        <v>211</v>
      </c>
      <c r="H276" s="90">
        <v>10635</v>
      </c>
      <c r="I276" s="6"/>
      <c r="J276" s="6"/>
      <c r="K276" s="92"/>
      <c r="L276" s="105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x14ac:dyDescent="0.4">
      <c r="A277" s="6" t="s">
        <v>60</v>
      </c>
      <c r="B277" s="133">
        <v>1.5060942918580409</v>
      </c>
      <c r="C277" s="88">
        <v>43722</v>
      </c>
      <c r="D277" s="89">
        <v>30</v>
      </c>
      <c r="E277" s="90">
        <v>12</v>
      </c>
      <c r="F277" s="90">
        <v>3</v>
      </c>
      <c r="G277" s="91" t="s">
        <v>213</v>
      </c>
      <c r="H277" s="90">
        <v>10636</v>
      </c>
      <c r="I277" s="6"/>
      <c r="J277" s="6"/>
      <c r="K277" s="92"/>
      <c r="L277" s="105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x14ac:dyDescent="0.4">
      <c r="A278" s="6" t="s">
        <v>60</v>
      </c>
      <c r="B278" s="133">
        <v>0.33755877354444946</v>
      </c>
      <c r="C278" s="88">
        <v>43722</v>
      </c>
      <c r="D278" s="89">
        <v>45</v>
      </c>
      <c r="E278" s="90">
        <v>1</v>
      </c>
      <c r="F278" s="90">
        <v>1</v>
      </c>
      <c r="G278" s="91" t="s">
        <v>128</v>
      </c>
      <c r="H278" s="90">
        <v>10637</v>
      </c>
      <c r="I278" s="6"/>
      <c r="J278" s="6"/>
      <c r="K278" s="92"/>
      <c r="L278" s="105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x14ac:dyDescent="0.4">
      <c r="A279" s="6" t="s">
        <v>60</v>
      </c>
      <c r="B279" s="133">
        <v>2.6486577501192019</v>
      </c>
      <c r="C279" s="88">
        <v>43722</v>
      </c>
      <c r="D279" s="89">
        <v>45</v>
      </c>
      <c r="E279" s="90">
        <v>2</v>
      </c>
      <c r="F279" s="90">
        <v>3</v>
      </c>
      <c r="G279" s="91" t="s">
        <v>130</v>
      </c>
      <c r="H279" s="90">
        <v>10638</v>
      </c>
      <c r="I279" s="6"/>
      <c r="J279" s="6"/>
      <c r="K279" s="92"/>
      <c r="L279" s="105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x14ac:dyDescent="0.4">
      <c r="A280" s="6" t="s">
        <v>60</v>
      </c>
      <c r="B280" s="133">
        <v>3.3545459509217217</v>
      </c>
      <c r="C280" s="88">
        <v>43722</v>
      </c>
      <c r="D280" s="89">
        <v>45</v>
      </c>
      <c r="E280" s="90">
        <v>3</v>
      </c>
      <c r="F280" s="90">
        <v>6</v>
      </c>
      <c r="G280" s="91" t="s">
        <v>132</v>
      </c>
      <c r="H280" s="90">
        <v>10639</v>
      </c>
      <c r="I280" s="6"/>
      <c r="J280" s="6"/>
      <c r="K280" s="92"/>
      <c r="L280" s="105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x14ac:dyDescent="0.4">
      <c r="A281" s="6" t="s">
        <v>60</v>
      </c>
      <c r="B281" s="133">
        <v>4.6003826621629793</v>
      </c>
      <c r="C281" s="88">
        <v>43722</v>
      </c>
      <c r="D281" s="89">
        <v>45</v>
      </c>
      <c r="E281" s="90">
        <v>4</v>
      </c>
      <c r="F281" s="90">
        <v>9</v>
      </c>
      <c r="G281" s="91" t="s">
        <v>134</v>
      </c>
      <c r="H281" s="90">
        <v>10640</v>
      </c>
      <c r="I281" s="6"/>
      <c r="J281" s="6"/>
      <c r="K281" s="92"/>
      <c r="L281" s="105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x14ac:dyDescent="0.4">
      <c r="A282" s="6" t="s">
        <v>60</v>
      </c>
      <c r="B282" s="133">
        <v>3.1226201643530094</v>
      </c>
      <c r="C282" s="88">
        <v>43722</v>
      </c>
      <c r="D282" s="89">
        <v>45</v>
      </c>
      <c r="E282" s="90">
        <v>5</v>
      </c>
      <c r="F282" s="90">
        <v>6</v>
      </c>
      <c r="G282" s="91" t="s">
        <v>199</v>
      </c>
      <c r="H282" s="90">
        <v>10641</v>
      </c>
      <c r="I282" s="6"/>
      <c r="J282" s="6"/>
      <c r="K282" s="92"/>
      <c r="L282" s="105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x14ac:dyDescent="0.4">
      <c r="A283" s="6" t="s">
        <v>60</v>
      </c>
      <c r="B283" s="133">
        <v>1.0276147859008042</v>
      </c>
      <c r="C283" s="88">
        <v>43722</v>
      </c>
      <c r="D283" s="89">
        <v>45</v>
      </c>
      <c r="E283" s="90">
        <v>6</v>
      </c>
      <c r="F283" s="90">
        <v>3</v>
      </c>
      <c r="G283" s="91" t="s">
        <v>201</v>
      </c>
      <c r="H283" s="90">
        <v>10642</v>
      </c>
      <c r="I283" s="6"/>
      <c r="J283" s="6"/>
      <c r="K283" s="92"/>
      <c r="L283" s="105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x14ac:dyDescent="0.4">
      <c r="A284" s="6" t="s">
        <v>60</v>
      </c>
      <c r="B284" s="133">
        <v>0.33195275905900612</v>
      </c>
      <c r="C284" s="88">
        <v>43722</v>
      </c>
      <c r="D284" s="89">
        <v>45</v>
      </c>
      <c r="E284" s="90">
        <v>7</v>
      </c>
      <c r="F284" s="90">
        <v>1</v>
      </c>
      <c r="G284" s="91" t="s">
        <v>203</v>
      </c>
      <c r="H284" s="90">
        <v>10643</v>
      </c>
      <c r="I284" s="6"/>
      <c r="J284" s="6"/>
      <c r="K284" s="92"/>
      <c r="L284" s="105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x14ac:dyDescent="0.4">
      <c r="A285" s="6" t="s">
        <v>60</v>
      </c>
      <c r="B285" s="133">
        <v>3.0030306606974135</v>
      </c>
      <c r="C285" s="88">
        <v>43722</v>
      </c>
      <c r="D285" s="89">
        <v>45</v>
      </c>
      <c r="E285" s="90">
        <v>8</v>
      </c>
      <c r="F285" s="90">
        <v>9</v>
      </c>
      <c r="G285" s="91" t="s">
        <v>205</v>
      </c>
      <c r="H285" s="90">
        <v>10644</v>
      </c>
      <c r="I285" s="6"/>
      <c r="J285" s="6"/>
      <c r="K285" s="92"/>
      <c r="L285" s="105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x14ac:dyDescent="0.4">
      <c r="A286" s="6" t="s">
        <v>60</v>
      </c>
      <c r="B286" s="133">
        <v>1.2713862871689099</v>
      </c>
      <c r="C286" s="88">
        <v>43722</v>
      </c>
      <c r="D286" s="89">
        <v>45</v>
      </c>
      <c r="E286" s="90">
        <v>9</v>
      </c>
      <c r="F286" s="90">
        <v>6</v>
      </c>
      <c r="G286" s="91" t="s">
        <v>207</v>
      </c>
      <c r="H286" s="90">
        <v>10645</v>
      </c>
      <c r="I286" s="6"/>
      <c r="J286" s="6"/>
      <c r="K286" s="92"/>
      <c r="L286" s="105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x14ac:dyDescent="0.4">
      <c r="A287" s="6" t="s">
        <v>60</v>
      </c>
      <c r="B287" s="133">
        <v>4.8001036838799696</v>
      </c>
      <c r="C287" s="88">
        <v>43722</v>
      </c>
      <c r="D287" s="89">
        <v>45</v>
      </c>
      <c r="E287" s="90">
        <v>10</v>
      </c>
      <c r="F287" s="90">
        <v>9</v>
      </c>
      <c r="G287" s="91" t="s">
        <v>209</v>
      </c>
      <c r="H287" s="90">
        <v>10646</v>
      </c>
      <c r="I287" s="6"/>
      <c r="J287" s="6"/>
      <c r="K287" s="92"/>
      <c r="L287" s="105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x14ac:dyDescent="0.4">
      <c r="A288" s="6" t="s">
        <v>60</v>
      </c>
      <c r="B288" s="133">
        <v>0.32996840334564681</v>
      </c>
      <c r="C288" s="88">
        <v>43722</v>
      </c>
      <c r="D288" s="89">
        <v>45</v>
      </c>
      <c r="E288" s="90">
        <v>11</v>
      </c>
      <c r="F288" s="90">
        <v>1</v>
      </c>
      <c r="G288" s="91" t="s">
        <v>211</v>
      </c>
      <c r="H288" s="90">
        <v>10647</v>
      </c>
      <c r="I288" s="6"/>
      <c r="J288" s="6"/>
      <c r="K288" s="92"/>
      <c r="L288" s="105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x14ac:dyDescent="0.4">
      <c r="A289" s="6" t="s">
        <v>60</v>
      </c>
      <c r="B289" s="133">
        <v>2.3424915181756081</v>
      </c>
      <c r="C289" s="88">
        <v>43722</v>
      </c>
      <c r="D289" s="89">
        <v>45</v>
      </c>
      <c r="E289" s="90">
        <v>12</v>
      </c>
      <c r="F289" s="90">
        <v>3</v>
      </c>
      <c r="G289" s="91" t="s">
        <v>213</v>
      </c>
      <c r="H289" s="90">
        <v>10648</v>
      </c>
      <c r="I289" s="6"/>
      <c r="J289" s="6"/>
      <c r="K289" s="92"/>
      <c r="L289" s="105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x14ac:dyDescent="0.4">
      <c r="A290" s="6" t="s">
        <v>60</v>
      </c>
      <c r="B290" s="133">
        <v>0.34525789138218432</v>
      </c>
      <c r="C290" s="88">
        <v>43723</v>
      </c>
      <c r="D290" s="89">
        <v>0</v>
      </c>
      <c r="E290" s="90">
        <v>1</v>
      </c>
      <c r="F290" s="90">
        <v>1</v>
      </c>
      <c r="G290" s="91" t="s">
        <v>135</v>
      </c>
      <c r="H290" s="90">
        <v>10701</v>
      </c>
      <c r="I290" s="6"/>
      <c r="J290" s="6"/>
      <c r="K290" s="92"/>
      <c r="L290" s="105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x14ac:dyDescent="0.4">
      <c r="A291" s="6" t="s">
        <v>60</v>
      </c>
      <c r="B291" s="133">
        <v>0.33267135331612652</v>
      </c>
      <c r="C291" s="88">
        <v>43723</v>
      </c>
      <c r="D291" s="89">
        <v>0</v>
      </c>
      <c r="E291" s="90">
        <v>2</v>
      </c>
      <c r="F291" s="90">
        <v>3</v>
      </c>
      <c r="G291" s="91" t="s">
        <v>136</v>
      </c>
      <c r="H291" s="90">
        <v>10702</v>
      </c>
      <c r="I291" s="6"/>
      <c r="J291" s="6"/>
      <c r="K291" s="92"/>
      <c r="L291" s="105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x14ac:dyDescent="0.4">
      <c r="A292" s="6" t="s">
        <v>60</v>
      </c>
      <c r="B292" s="133">
        <v>0.32850087241736947</v>
      </c>
      <c r="C292" s="88">
        <v>43723</v>
      </c>
      <c r="D292" s="89">
        <v>0</v>
      </c>
      <c r="E292" s="90">
        <v>3</v>
      </c>
      <c r="F292" s="90">
        <v>6</v>
      </c>
      <c r="G292" s="91" t="s">
        <v>137</v>
      </c>
      <c r="H292" s="90">
        <v>10703</v>
      </c>
      <c r="I292" s="6"/>
      <c r="J292" s="6"/>
      <c r="K292" s="92"/>
      <c r="L292" s="105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x14ac:dyDescent="0.4">
      <c r="A293" s="6" t="s">
        <v>60</v>
      </c>
      <c r="B293" s="133">
        <v>0.33460633736867545</v>
      </c>
      <c r="C293" s="88">
        <v>43723</v>
      </c>
      <c r="D293" s="89">
        <v>0</v>
      </c>
      <c r="E293" s="90">
        <v>4</v>
      </c>
      <c r="F293" s="90">
        <v>9</v>
      </c>
      <c r="G293" s="91" t="s">
        <v>138</v>
      </c>
      <c r="H293" s="90">
        <v>10704</v>
      </c>
      <c r="I293" s="6"/>
      <c r="J293" s="6"/>
      <c r="K293" s="92"/>
      <c r="L293" s="105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x14ac:dyDescent="0.4">
      <c r="A294" s="6" t="s">
        <v>60</v>
      </c>
      <c r="B294" s="133">
        <v>0.34240042946758525</v>
      </c>
      <c r="C294" s="88">
        <v>43723</v>
      </c>
      <c r="D294" s="89">
        <v>0</v>
      </c>
      <c r="E294" s="90">
        <v>5</v>
      </c>
      <c r="F294" s="90">
        <v>6</v>
      </c>
      <c r="G294" s="91" t="s">
        <v>215</v>
      </c>
      <c r="H294" s="90">
        <v>10705</v>
      </c>
      <c r="I294" s="6"/>
      <c r="J294" s="6"/>
      <c r="K294" s="92"/>
      <c r="L294" s="105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x14ac:dyDescent="0.4">
      <c r="A295" s="6" t="s">
        <v>60</v>
      </c>
      <c r="B295" s="133">
        <v>0.34051242807651405</v>
      </c>
      <c r="C295" s="88">
        <v>43723</v>
      </c>
      <c r="D295" s="89">
        <v>0</v>
      </c>
      <c r="E295" s="90">
        <v>6</v>
      </c>
      <c r="F295" s="90">
        <v>3</v>
      </c>
      <c r="G295" s="91" t="s">
        <v>216</v>
      </c>
      <c r="H295" s="90">
        <v>10706</v>
      </c>
      <c r="I295" s="6"/>
      <c r="J295" s="6"/>
      <c r="K295" s="92"/>
      <c r="L295" s="105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x14ac:dyDescent="0.4">
      <c r="A296" s="6" t="s">
        <v>60</v>
      </c>
      <c r="B296" s="133">
        <v>0.32651326718784285</v>
      </c>
      <c r="C296" s="88">
        <v>43723</v>
      </c>
      <c r="D296" s="89">
        <v>0</v>
      </c>
      <c r="E296" s="90">
        <v>7</v>
      </c>
      <c r="F296" s="90">
        <v>1</v>
      </c>
      <c r="G296" s="91" t="s">
        <v>217</v>
      </c>
      <c r="H296" s="90">
        <v>10707</v>
      </c>
      <c r="I296" s="6"/>
      <c r="J296" s="6"/>
      <c r="K296" s="92"/>
      <c r="L296" s="105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x14ac:dyDescent="0.4">
      <c r="A297" s="6" t="s">
        <v>60</v>
      </c>
      <c r="B297" s="133">
        <v>0.3325539839739664</v>
      </c>
      <c r="C297" s="88">
        <v>43723</v>
      </c>
      <c r="D297" s="89">
        <v>0</v>
      </c>
      <c r="E297" s="90">
        <v>8</v>
      </c>
      <c r="F297" s="90">
        <v>9</v>
      </c>
      <c r="G297" s="91" t="s">
        <v>218</v>
      </c>
      <c r="H297" s="90">
        <v>10708</v>
      </c>
      <c r="I297" s="6"/>
      <c r="J297" s="6"/>
      <c r="K297" s="92"/>
      <c r="L297" s="105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x14ac:dyDescent="0.4">
      <c r="A298" s="6" t="s">
        <v>60</v>
      </c>
      <c r="B298" s="133">
        <v>0.34702121003406772</v>
      </c>
      <c r="C298" s="88">
        <v>43723</v>
      </c>
      <c r="D298" s="89">
        <v>0</v>
      </c>
      <c r="E298" s="90">
        <v>9</v>
      </c>
      <c r="F298" s="90">
        <v>6</v>
      </c>
      <c r="G298" s="91" t="s">
        <v>219</v>
      </c>
      <c r="H298" s="90">
        <v>10709</v>
      </c>
      <c r="I298" s="6"/>
      <c r="J298" s="6"/>
      <c r="K298" s="92"/>
      <c r="L298" s="105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x14ac:dyDescent="0.4">
      <c r="A299" s="6" t="s">
        <v>60</v>
      </c>
      <c r="B299" s="133">
        <v>0.37305701077330611</v>
      </c>
      <c r="C299" s="88">
        <v>43723</v>
      </c>
      <c r="D299" s="89">
        <v>0</v>
      </c>
      <c r="E299" s="90">
        <v>10</v>
      </c>
      <c r="F299" s="90">
        <v>9</v>
      </c>
      <c r="G299" s="91" t="s">
        <v>220</v>
      </c>
      <c r="H299" s="90">
        <v>10710</v>
      </c>
      <c r="I299" s="6"/>
      <c r="J299" s="6"/>
      <c r="K299" s="92"/>
      <c r="L299" s="105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x14ac:dyDescent="0.4">
      <c r="A300" s="6" t="s">
        <v>60</v>
      </c>
      <c r="B300" s="133">
        <v>0.331184762414588</v>
      </c>
      <c r="C300" s="88">
        <v>43723</v>
      </c>
      <c r="D300" s="89">
        <v>0</v>
      </c>
      <c r="E300" s="90">
        <v>11</v>
      </c>
      <c r="F300" s="90">
        <v>1</v>
      </c>
      <c r="G300" s="91" t="s">
        <v>221</v>
      </c>
      <c r="H300" s="90">
        <v>10711</v>
      </c>
      <c r="I300" s="6"/>
      <c r="J300" s="6"/>
      <c r="K300" s="92"/>
      <c r="L300" s="105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x14ac:dyDescent="0.4">
      <c r="A301" s="6" t="s">
        <v>60</v>
      </c>
      <c r="B301" s="133">
        <v>0.33002647675884594</v>
      </c>
      <c r="C301" s="88">
        <v>43723</v>
      </c>
      <c r="D301" s="89">
        <v>0</v>
      </c>
      <c r="E301" s="90">
        <v>12</v>
      </c>
      <c r="F301" s="90">
        <v>3</v>
      </c>
      <c r="G301" s="91" t="s">
        <v>222</v>
      </c>
      <c r="H301" s="90">
        <v>10712</v>
      </c>
      <c r="I301" s="6"/>
      <c r="J301" s="6"/>
      <c r="K301" s="92"/>
      <c r="L301" s="105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x14ac:dyDescent="0.4">
      <c r="A302" s="6" t="s">
        <v>60</v>
      </c>
      <c r="B302" s="133">
        <v>0.34157851392737321</v>
      </c>
      <c r="C302" s="88">
        <v>43723</v>
      </c>
      <c r="D302" s="89">
        <v>15</v>
      </c>
      <c r="E302" s="90">
        <v>1</v>
      </c>
      <c r="F302" s="90">
        <v>1</v>
      </c>
      <c r="G302" s="91" t="s">
        <v>135</v>
      </c>
      <c r="H302" s="90">
        <v>10713</v>
      </c>
      <c r="I302" s="6"/>
      <c r="J302" s="6"/>
      <c r="K302" s="92"/>
      <c r="L302" s="105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x14ac:dyDescent="0.4">
      <c r="A303" s="6" t="s">
        <v>60</v>
      </c>
      <c r="B303" s="133">
        <v>0.71076195159368094</v>
      </c>
      <c r="C303" s="88">
        <v>43723</v>
      </c>
      <c r="D303" s="89">
        <v>15</v>
      </c>
      <c r="E303" s="90">
        <v>2</v>
      </c>
      <c r="F303" s="90">
        <v>3</v>
      </c>
      <c r="G303" s="91" t="s">
        <v>136</v>
      </c>
      <c r="H303" s="90">
        <v>10714</v>
      </c>
      <c r="I303" s="6"/>
      <c r="J303" s="6"/>
      <c r="K303" s="92"/>
      <c r="L303" s="105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x14ac:dyDescent="0.4">
      <c r="A304" s="6" t="s">
        <v>60</v>
      </c>
      <c r="B304" s="133">
        <v>1.0896170261038518</v>
      </c>
      <c r="C304" s="88">
        <v>43723</v>
      </c>
      <c r="D304" s="89">
        <v>15</v>
      </c>
      <c r="E304" s="90">
        <v>3</v>
      </c>
      <c r="F304" s="90">
        <v>6</v>
      </c>
      <c r="G304" s="91" t="s">
        <v>137</v>
      </c>
      <c r="H304" s="90">
        <v>10715</v>
      </c>
      <c r="I304" s="6"/>
      <c r="J304" s="6"/>
      <c r="K304" s="92"/>
      <c r="L304" s="105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x14ac:dyDescent="0.4">
      <c r="A305" s="6" t="s">
        <v>60</v>
      </c>
      <c r="B305" s="133">
        <v>1.4665622247772419</v>
      </c>
      <c r="C305" s="88">
        <v>43723</v>
      </c>
      <c r="D305" s="89">
        <v>15</v>
      </c>
      <c r="E305" s="90">
        <v>4</v>
      </c>
      <c r="F305" s="90">
        <v>9</v>
      </c>
      <c r="G305" s="91" t="s">
        <v>138</v>
      </c>
      <c r="H305" s="90">
        <v>10716</v>
      </c>
      <c r="I305" s="6"/>
      <c r="J305" s="6"/>
      <c r="K305" s="92"/>
      <c r="L305" s="105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x14ac:dyDescent="0.4">
      <c r="A306" s="6" t="s">
        <v>60</v>
      </c>
      <c r="B306" s="133">
        <v>1.2320495033922347</v>
      </c>
      <c r="C306" s="88">
        <v>43723</v>
      </c>
      <c r="D306" s="89">
        <v>15</v>
      </c>
      <c r="E306" s="90">
        <v>5</v>
      </c>
      <c r="F306" s="90">
        <v>6</v>
      </c>
      <c r="G306" s="91" t="s">
        <v>215</v>
      </c>
      <c r="H306" s="90">
        <v>10717</v>
      </c>
      <c r="I306" s="6"/>
      <c r="J306" s="6"/>
      <c r="K306" s="92"/>
      <c r="L306" s="105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x14ac:dyDescent="0.4">
      <c r="A307" s="6" t="s">
        <v>60</v>
      </c>
      <c r="B307" s="133">
        <v>0.62425571311183914</v>
      </c>
      <c r="C307" s="88">
        <v>43723</v>
      </c>
      <c r="D307" s="89">
        <v>15</v>
      </c>
      <c r="E307" s="90">
        <v>6</v>
      </c>
      <c r="F307" s="90">
        <v>3</v>
      </c>
      <c r="G307" s="91" t="s">
        <v>216</v>
      </c>
      <c r="H307" s="90">
        <v>10718</v>
      </c>
      <c r="I307" s="6"/>
      <c r="J307" s="6"/>
      <c r="K307" s="92"/>
      <c r="L307" s="105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x14ac:dyDescent="0.4">
      <c r="A308" s="6" t="s">
        <v>60</v>
      </c>
      <c r="B308" s="133">
        <v>0.33187070253020845</v>
      </c>
      <c r="C308" s="88">
        <v>43723</v>
      </c>
      <c r="D308" s="89">
        <v>15</v>
      </c>
      <c r="E308" s="90">
        <v>7</v>
      </c>
      <c r="F308" s="90">
        <v>1</v>
      </c>
      <c r="G308" s="91" t="s">
        <v>217</v>
      </c>
      <c r="H308" s="90">
        <v>10719</v>
      </c>
      <c r="I308" s="6"/>
      <c r="J308" s="6"/>
      <c r="K308" s="92"/>
      <c r="L308" s="105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x14ac:dyDescent="0.4">
      <c r="A309" s="6" t="s">
        <v>60</v>
      </c>
      <c r="B309" s="133">
        <v>0.94584670544066785</v>
      </c>
      <c r="C309" s="88">
        <v>43723</v>
      </c>
      <c r="D309" s="89">
        <v>15</v>
      </c>
      <c r="E309" s="90">
        <v>8</v>
      </c>
      <c r="F309" s="90">
        <v>9</v>
      </c>
      <c r="G309" s="91" t="s">
        <v>218</v>
      </c>
      <c r="H309" s="90">
        <v>10720</v>
      </c>
      <c r="I309" s="6"/>
      <c r="J309" s="6"/>
      <c r="K309" s="92"/>
      <c r="L309" s="105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x14ac:dyDescent="0.4">
      <c r="A310" s="6" t="s">
        <v>60</v>
      </c>
      <c r="B310" s="133">
        <v>0.71038650200998443</v>
      </c>
      <c r="C310" s="88">
        <v>43723</v>
      </c>
      <c r="D310" s="89">
        <v>15</v>
      </c>
      <c r="E310" s="90">
        <v>9</v>
      </c>
      <c r="F310" s="90">
        <v>6</v>
      </c>
      <c r="G310" s="91" t="s">
        <v>219</v>
      </c>
      <c r="H310" s="90">
        <v>10721</v>
      </c>
      <c r="I310" s="6"/>
      <c r="J310" s="6"/>
      <c r="K310" s="92"/>
      <c r="L310" s="105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x14ac:dyDescent="0.4">
      <c r="A311" s="6" t="s">
        <v>60</v>
      </c>
      <c r="B311" s="133">
        <v>1.7889476206987638</v>
      </c>
      <c r="C311" s="88">
        <v>43723</v>
      </c>
      <c r="D311" s="89">
        <v>15</v>
      </c>
      <c r="E311" s="90">
        <v>10</v>
      </c>
      <c r="F311" s="90">
        <v>9</v>
      </c>
      <c r="G311" s="91" t="s">
        <v>220</v>
      </c>
      <c r="H311" s="90">
        <v>10722</v>
      </c>
      <c r="I311" s="6"/>
      <c r="J311" s="6"/>
      <c r="K311" s="92"/>
      <c r="L311" s="105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x14ac:dyDescent="0.4">
      <c r="A312" s="6" t="s">
        <v>60</v>
      </c>
      <c r="B312" s="133">
        <v>0.32203207642814041</v>
      </c>
      <c r="C312" s="88">
        <v>43723</v>
      </c>
      <c r="D312" s="89">
        <v>15</v>
      </c>
      <c r="E312" s="90">
        <v>11</v>
      </c>
      <c r="F312" s="90">
        <v>1</v>
      </c>
      <c r="G312" s="91" t="s">
        <v>221</v>
      </c>
      <c r="H312" s="90">
        <v>10723</v>
      </c>
      <c r="I312" s="6"/>
      <c r="J312" s="6"/>
      <c r="K312" s="92"/>
      <c r="L312" s="105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x14ac:dyDescent="0.4">
      <c r="A313" s="6" t="s">
        <v>60</v>
      </c>
      <c r="B313" s="133">
        <v>0.68059020979367313</v>
      </c>
      <c r="C313" s="88">
        <v>43723</v>
      </c>
      <c r="D313" s="89">
        <v>15</v>
      </c>
      <c r="E313" s="90">
        <v>12</v>
      </c>
      <c r="F313" s="90">
        <v>3</v>
      </c>
      <c r="G313" s="91" t="s">
        <v>222</v>
      </c>
      <c r="H313" s="90">
        <v>10724</v>
      </c>
      <c r="I313" s="6"/>
      <c r="J313" s="6"/>
      <c r="K313" s="92"/>
      <c r="L313" s="105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x14ac:dyDescent="0.4">
      <c r="A314" s="6" t="s">
        <v>60</v>
      </c>
      <c r="B314" s="133">
        <v>0.33805162538961248</v>
      </c>
      <c r="C314" s="88">
        <v>43723</v>
      </c>
      <c r="D314" s="89">
        <v>30</v>
      </c>
      <c r="E314" s="90">
        <v>1</v>
      </c>
      <c r="F314" s="90">
        <v>1</v>
      </c>
      <c r="G314" s="91" t="s">
        <v>135</v>
      </c>
      <c r="H314" s="90">
        <v>10725</v>
      </c>
      <c r="I314" s="6"/>
      <c r="J314" s="6"/>
      <c r="K314" s="92"/>
      <c r="L314" s="105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x14ac:dyDescent="0.4">
      <c r="A315" s="6" t="s">
        <v>60</v>
      </c>
      <c r="B315" s="133">
        <v>1.1499478058941695</v>
      </c>
      <c r="C315" s="88">
        <v>43723</v>
      </c>
      <c r="D315" s="89">
        <v>30</v>
      </c>
      <c r="E315" s="90">
        <v>2</v>
      </c>
      <c r="F315" s="90">
        <v>3</v>
      </c>
      <c r="G315" s="91" t="s">
        <v>136</v>
      </c>
      <c r="H315" s="90">
        <v>10726</v>
      </c>
      <c r="I315" s="6"/>
      <c r="J315" s="6"/>
      <c r="K315" s="92"/>
      <c r="L315" s="105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x14ac:dyDescent="0.4">
      <c r="A316" s="6" t="s">
        <v>60</v>
      </c>
      <c r="B316" s="133">
        <v>1.9996562565434113</v>
      </c>
      <c r="C316" s="88">
        <v>43723</v>
      </c>
      <c r="D316" s="89">
        <v>30</v>
      </c>
      <c r="E316" s="90">
        <v>3</v>
      </c>
      <c r="F316" s="90">
        <v>6</v>
      </c>
      <c r="G316" s="91" t="s">
        <v>137</v>
      </c>
      <c r="H316" s="90">
        <v>10727</v>
      </c>
      <c r="I316" s="6"/>
      <c r="J316" s="6"/>
      <c r="K316" s="92"/>
      <c r="L316" s="105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x14ac:dyDescent="0.4">
      <c r="A317" s="6" t="s">
        <v>60</v>
      </c>
      <c r="B317" s="133">
        <v>2.9059926215545797</v>
      </c>
      <c r="C317" s="88">
        <v>43723</v>
      </c>
      <c r="D317" s="89">
        <v>30</v>
      </c>
      <c r="E317" s="90">
        <v>4</v>
      </c>
      <c r="F317" s="90">
        <v>9</v>
      </c>
      <c r="G317" s="91" t="s">
        <v>138</v>
      </c>
      <c r="H317" s="90">
        <v>10728</v>
      </c>
      <c r="I317" s="6"/>
      <c r="J317" s="6"/>
      <c r="K317" s="92"/>
      <c r="L317" s="105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x14ac:dyDescent="0.4">
      <c r="A318" s="6" t="s">
        <v>60</v>
      </c>
      <c r="B318" s="133">
        <v>2.313697248040929</v>
      </c>
      <c r="C318" s="88">
        <v>43723</v>
      </c>
      <c r="D318" s="89">
        <v>30</v>
      </c>
      <c r="E318" s="90">
        <v>5</v>
      </c>
      <c r="F318" s="90">
        <v>6</v>
      </c>
      <c r="G318" s="91" t="s">
        <v>215</v>
      </c>
      <c r="H318" s="90">
        <v>10729</v>
      </c>
      <c r="I318" s="6"/>
      <c r="J318" s="6"/>
      <c r="K318" s="92"/>
      <c r="L318" s="105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x14ac:dyDescent="0.4">
      <c r="A319" s="6" t="s">
        <v>60</v>
      </c>
      <c r="B319" s="133">
        <v>0.93804648369586285</v>
      </c>
      <c r="C319" s="88">
        <v>43723</v>
      </c>
      <c r="D319" s="89">
        <v>30</v>
      </c>
      <c r="E319" s="90">
        <v>6</v>
      </c>
      <c r="F319" s="90">
        <v>3</v>
      </c>
      <c r="G319" s="91" t="s">
        <v>216</v>
      </c>
      <c r="H319" s="90">
        <v>10730</v>
      </c>
      <c r="I319" s="6"/>
      <c r="J319" s="6"/>
      <c r="K319" s="92"/>
      <c r="L319" s="105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x14ac:dyDescent="0.4">
      <c r="A320" s="6" t="s">
        <v>60</v>
      </c>
      <c r="B320" s="133">
        <v>0.32414621276260824</v>
      </c>
      <c r="C320" s="88">
        <v>43723</v>
      </c>
      <c r="D320" s="89">
        <v>30</v>
      </c>
      <c r="E320" s="90">
        <v>7</v>
      </c>
      <c r="F320" s="90">
        <v>1</v>
      </c>
      <c r="G320" s="91" t="s">
        <v>217</v>
      </c>
      <c r="H320" s="90">
        <v>10731</v>
      </c>
      <c r="I320" s="6"/>
      <c r="J320" s="6"/>
      <c r="K320" s="92"/>
      <c r="L320" s="105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x14ac:dyDescent="0.4">
      <c r="A321" s="6" t="s">
        <v>60</v>
      </c>
      <c r="B321" s="133">
        <v>1.5214323147710038</v>
      </c>
      <c r="C321" s="88">
        <v>43723</v>
      </c>
      <c r="D321" s="89">
        <v>30</v>
      </c>
      <c r="E321" s="90">
        <v>8</v>
      </c>
      <c r="F321" s="90">
        <v>9</v>
      </c>
      <c r="G321" s="91" t="s">
        <v>218</v>
      </c>
      <c r="H321" s="90">
        <v>10732</v>
      </c>
      <c r="I321" s="6"/>
      <c r="J321" s="6"/>
      <c r="K321" s="92"/>
      <c r="L321" s="105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x14ac:dyDescent="0.4">
      <c r="A322" s="6" t="s">
        <v>60</v>
      </c>
      <c r="B322" s="133">
        <v>1.1610801247655433</v>
      </c>
      <c r="C322" s="88">
        <v>43723</v>
      </c>
      <c r="D322" s="89">
        <v>30</v>
      </c>
      <c r="E322" s="90">
        <v>9</v>
      </c>
      <c r="F322" s="90">
        <v>6</v>
      </c>
      <c r="G322" s="91" t="s">
        <v>219</v>
      </c>
      <c r="H322" s="90">
        <v>10733</v>
      </c>
      <c r="I322" s="6"/>
      <c r="J322" s="6"/>
      <c r="K322" s="92"/>
      <c r="L322" s="105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x14ac:dyDescent="0.4">
      <c r="A323" s="6" t="s">
        <v>60</v>
      </c>
      <c r="B323" s="133">
        <v>3.1559116392321753</v>
      </c>
      <c r="C323" s="88">
        <v>43723</v>
      </c>
      <c r="D323" s="89">
        <v>30</v>
      </c>
      <c r="E323" s="90">
        <v>10</v>
      </c>
      <c r="F323" s="90">
        <v>9</v>
      </c>
      <c r="G323" s="91" t="s">
        <v>220</v>
      </c>
      <c r="H323" s="90">
        <v>10734</v>
      </c>
      <c r="I323" s="6"/>
      <c r="J323" s="6"/>
      <c r="K323" s="92"/>
      <c r="L323" s="105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x14ac:dyDescent="0.4">
      <c r="A324" s="6" t="s">
        <v>60</v>
      </c>
      <c r="B324" s="133">
        <v>0.33082248646836293</v>
      </c>
      <c r="C324" s="88">
        <v>43723</v>
      </c>
      <c r="D324" s="89">
        <v>30</v>
      </c>
      <c r="E324" s="90">
        <v>11</v>
      </c>
      <c r="F324" s="90">
        <v>1</v>
      </c>
      <c r="G324" s="91" t="s">
        <v>221</v>
      </c>
      <c r="H324" s="90">
        <v>10735</v>
      </c>
      <c r="I324" s="6"/>
      <c r="J324" s="6"/>
      <c r="K324" s="92"/>
      <c r="L324" s="105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x14ac:dyDescent="0.4">
      <c r="A325" s="6" t="s">
        <v>60</v>
      </c>
      <c r="B325" s="133">
        <v>1.2340855194748461</v>
      </c>
      <c r="C325" s="88">
        <v>43723</v>
      </c>
      <c r="D325" s="89">
        <v>30</v>
      </c>
      <c r="E325" s="90">
        <v>12</v>
      </c>
      <c r="F325" s="90">
        <v>3</v>
      </c>
      <c r="G325" s="91" t="s">
        <v>222</v>
      </c>
      <c r="H325" s="90">
        <v>10736</v>
      </c>
      <c r="I325" s="6"/>
      <c r="J325" s="6"/>
      <c r="K325" s="92"/>
      <c r="L325" s="105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x14ac:dyDescent="0.4">
      <c r="A326" s="6" t="s">
        <v>60</v>
      </c>
      <c r="B326" s="133">
        <v>0.35599802117331958</v>
      </c>
      <c r="C326" s="88">
        <v>43723</v>
      </c>
      <c r="D326" s="89">
        <v>45</v>
      </c>
      <c r="E326" s="90">
        <v>1</v>
      </c>
      <c r="F326" s="90">
        <v>1</v>
      </c>
      <c r="G326" s="91" t="s">
        <v>135</v>
      </c>
      <c r="H326" s="90">
        <v>10737</v>
      </c>
      <c r="I326" s="6"/>
      <c r="J326" s="6"/>
      <c r="K326" s="92"/>
      <c r="L326" s="105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x14ac:dyDescent="0.4">
      <c r="A327" s="6" t="s">
        <v>60</v>
      </c>
      <c r="B327" s="133">
        <v>1.6954084243653367</v>
      </c>
      <c r="C327" s="88">
        <v>43723</v>
      </c>
      <c r="D327" s="89">
        <v>45</v>
      </c>
      <c r="E327" s="90">
        <v>2</v>
      </c>
      <c r="F327" s="90">
        <v>3</v>
      </c>
      <c r="G327" s="91" t="s">
        <v>136</v>
      </c>
      <c r="H327" s="90">
        <v>10738</v>
      </c>
      <c r="I327" s="6"/>
      <c r="J327" s="6"/>
      <c r="K327" s="92"/>
      <c r="L327" s="105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x14ac:dyDescent="0.4">
      <c r="A328" s="6" t="s">
        <v>60</v>
      </c>
      <c r="B328" s="133">
        <v>2.8116348240137938</v>
      </c>
      <c r="C328" s="88">
        <v>43723</v>
      </c>
      <c r="D328" s="89">
        <v>45</v>
      </c>
      <c r="E328" s="90">
        <v>3</v>
      </c>
      <c r="F328" s="90">
        <v>6</v>
      </c>
      <c r="G328" s="91" t="s">
        <v>137</v>
      </c>
      <c r="H328" s="90">
        <v>10739</v>
      </c>
      <c r="I328" s="6"/>
      <c r="J328" s="6"/>
      <c r="K328" s="92"/>
      <c r="L328" s="105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x14ac:dyDescent="0.4">
      <c r="A329" s="6" t="s">
        <v>60</v>
      </c>
      <c r="B329" s="133">
        <v>4.1174455684731974</v>
      </c>
      <c r="C329" s="88">
        <v>43723</v>
      </c>
      <c r="D329" s="89">
        <v>45</v>
      </c>
      <c r="E329" s="90">
        <v>4</v>
      </c>
      <c r="F329" s="90">
        <v>9</v>
      </c>
      <c r="G329" s="91" t="s">
        <v>138</v>
      </c>
      <c r="H329" s="90">
        <v>10740</v>
      </c>
      <c r="I329" s="6"/>
      <c r="J329" s="6"/>
      <c r="K329" s="92"/>
      <c r="L329" s="105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x14ac:dyDescent="0.4">
      <c r="A330" s="6" t="s">
        <v>60</v>
      </c>
      <c r="B330" s="133">
        <v>3.2930745217122426</v>
      </c>
      <c r="C330" s="88">
        <v>43723</v>
      </c>
      <c r="D330" s="89">
        <v>45</v>
      </c>
      <c r="E330" s="90">
        <v>5</v>
      </c>
      <c r="F330" s="90">
        <v>6</v>
      </c>
      <c r="G330" s="91" t="s">
        <v>215</v>
      </c>
      <c r="H330" s="90">
        <v>10741</v>
      </c>
      <c r="I330" s="6"/>
      <c r="J330" s="6"/>
      <c r="K330" s="92"/>
      <c r="L330" s="105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x14ac:dyDescent="0.4">
      <c r="A331" s="6" t="s">
        <v>60</v>
      </c>
      <c r="B331" s="133">
        <v>1.1262388783690782</v>
      </c>
      <c r="C331" s="88">
        <v>43723</v>
      </c>
      <c r="D331" s="89">
        <v>45</v>
      </c>
      <c r="E331" s="90">
        <v>6</v>
      </c>
      <c r="F331" s="90">
        <v>3</v>
      </c>
      <c r="G331" s="91" t="s">
        <v>216</v>
      </c>
      <c r="H331" s="90">
        <v>10742</v>
      </c>
      <c r="I331" s="6"/>
      <c r="J331" s="6"/>
      <c r="K331" s="92"/>
      <c r="L331" s="105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x14ac:dyDescent="0.4">
      <c r="A332" s="6" t="s">
        <v>60</v>
      </c>
      <c r="B332" s="133">
        <v>0.33773071860143872</v>
      </c>
      <c r="C332" s="88">
        <v>43723</v>
      </c>
      <c r="D332" s="89">
        <v>45</v>
      </c>
      <c r="E332" s="90">
        <v>7</v>
      </c>
      <c r="F332" s="90">
        <v>1</v>
      </c>
      <c r="G332" s="91" t="s">
        <v>217</v>
      </c>
      <c r="H332" s="90">
        <v>10743</v>
      </c>
      <c r="I332" s="6"/>
      <c r="J332" s="6"/>
      <c r="K332" s="92"/>
      <c r="L332" s="105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x14ac:dyDescent="0.4">
      <c r="A333" s="6" t="s">
        <v>60</v>
      </c>
      <c r="B333" s="133">
        <v>2.1658176840471186</v>
      </c>
      <c r="C333" s="88">
        <v>43723</v>
      </c>
      <c r="D333" s="89">
        <v>45</v>
      </c>
      <c r="E333" s="90">
        <v>8</v>
      </c>
      <c r="F333" s="90">
        <v>9</v>
      </c>
      <c r="G333" s="91" t="s">
        <v>218</v>
      </c>
      <c r="H333" s="90">
        <v>10744</v>
      </c>
      <c r="I333" s="6"/>
      <c r="J333" s="6"/>
      <c r="K333" s="92"/>
      <c r="L333" s="105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x14ac:dyDescent="0.4">
      <c r="A334" s="6" t="s">
        <v>60</v>
      </c>
      <c r="B334" s="133">
        <v>1.4958523172957898</v>
      </c>
      <c r="C334" s="88">
        <v>43723</v>
      </c>
      <c r="D334" s="89">
        <v>45</v>
      </c>
      <c r="E334" s="90">
        <v>9</v>
      </c>
      <c r="F334" s="90">
        <v>6</v>
      </c>
      <c r="G334" s="91" t="s">
        <v>219</v>
      </c>
      <c r="H334" s="90">
        <v>10745</v>
      </c>
      <c r="I334" s="6"/>
      <c r="J334" s="6"/>
      <c r="K334" s="92"/>
      <c r="L334" s="105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x14ac:dyDescent="0.4">
      <c r="A335" s="6" t="s">
        <v>60</v>
      </c>
      <c r="B335" s="133">
        <v>5.0422426523502413</v>
      </c>
      <c r="C335" s="88">
        <v>43723</v>
      </c>
      <c r="D335" s="89">
        <v>45</v>
      </c>
      <c r="E335" s="90">
        <v>10</v>
      </c>
      <c r="F335" s="90">
        <v>9</v>
      </c>
      <c r="G335" s="91" t="s">
        <v>220</v>
      </c>
      <c r="H335" s="90">
        <v>10746</v>
      </c>
      <c r="I335" s="6"/>
      <c r="J335" s="6"/>
      <c r="K335" s="92"/>
      <c r="L335" s="105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x14ac:dyDescent="0.4">
      <c r="A336" s="6" t="s">
        <v>60</v>
      </c>
      <c r="B336" s="133">
        <v>0.32194147183322264</v>
      </c>
      <c r="C336" s="88">
        <v>43723</v>
      </c>
      <c r="D336" s="89">
        <v>45</v>
      </c>
      <c r="E336" s="90">
        <v>11</v>
      </c>
      <c r="F336" s="90">
        <v>1</v>
      </c>
      <c r="G336" s="91" t="s">
        <v>221</v>
      </c>
      <c r="H336" s="90">
        <v>10747</v>
      </c>
      <c r="I336" s="6"/>
      <c r="J336" s="6"/>
      <c r="K336" s="92"/>
      <c r="L336" s="105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x14ac:dyDescent="0.4">
      <c r="A337" s="6" t="s">
        <v>60</v>
      </c>
      <c r="B337" s="133">
        <v>1.6255355341200148</v>
      </c>
      <c r="C337" s="88">
        <v>43723</v>
      </c>
      <c r="D337" s="89">
        <v>45</v>
      </c>
      <c r="E337" s="90">
        <v>12</v>
      </c>
      <c r="F337" s="90">
        <v>3</v>
      </c>
      <c r="G337" s="91" t="s">
        <v>222</v>
      </c>
      <c r="H337" s="90">
        <v>10748</v>
      </c>
      <c r="I337" s="6"/>
      <c r="J337" s="6"/>
      <c r="K337" s="92"/>
      <c r="L337" s="105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x14ac:dyDescent="0.4">
      <c r="A338" s="6" t="s">
        <v>60</v>
      </c>
      <c r="B338" s="133">
        <v>0.33775621121117516</v>
      </c>
      <c r="C338" s="104">
        <v>43723.5</v>
      </c>
      <c r="D338" s="89">
        <v>0</v>
      </c>
      <c r="E338" s="90">
        <v>1</v>
      </c>
      <c r="F338" s="90">
        <v>1</v>
      </c>
      <c r="G338" s="91" t="s">
        <v>140</v>
      </c>
      <c r="H338" s="90">
        <v>10801</v>
      </c>
      <c r="I338" s="6"/>
      <c r="J338" s="6"/>
      <c r="K338" s="92"/>
      <c r="L338" s="105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x14ac:dyDescent="0.4">
      <c r="A339" s="6" t="s">
        <v>60</v>
      </c>
      <c r="B339" s="133">
        <v>0.3257327508490041</v>
      </c>
      <c r="C339" s="104">
        <v>43723.5</v>
      </c>
      <c r="D339" s="89">
        <v>0</v>
      </c>
      <c r="E339" s="90">
        <v>2</v>
      </c>
      <c r="F339" s="90">
        <v>3</v>
      </c>
      <c r="G339" s="91" t="s">
        <v>142</v>
      </c>
      <c r="H339" s="90">
        <v>10802</v>
      </c>
      <c r="I339" s="6"/>
      <c r="J339" s="6"/>
      <c r="K339" s="92"/>
      <c r="L339" s="105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x14ac:dyDescent="0.4">
      <c r="A340" s="6" t="s">
        <v>60</v>
      </c>
      <c r="B340" s="133">
        <v>0.32482938800848687</v>
      </c>
      <c r="C340" s="104">
        <v>43723.5</v>
      </c>
      <c r="D340" s="89">
        <v>0</v>
      </c>
      <c r="E340" s="90">
        <v>3</v>
      </c>
      <c r="F340" s="90">
        <v>6</v>
      </c>
      <c r="G340" s="91" t="s">
        <v>144</v>
      </c>
      <c r="H340" s="90">
        <v>10803</v>
      </c>
      <c r="I340" s="6"/>
      <c r="J340" s="6"/>
      <c r="K340" s="92"/>
      <c r="L340" s="105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x14ac:dyDescent="0.4">
      <c r="A341" s="6" t="s">
        <v>60</v>
      </c>
      <c r="B341" s="133">
        <v>0.34030337728187771</v>
      </c>
      <c r="C341" s="104">
        <v>43723.5</v>
      </c>
      <c r="D341" s="89">
        <v>0</v>
      </c>
      <c r="E341" s="90">
        <v>4</v>
      </c>
      <c r="F341" s="90">
        <v>9</v>
      </c>
      <c r="G341" s="91" t="s">
        <v>146</v>
      </c>
      <c r="H341" s="90">
        <v>10804</v>
      </c>
      <c r="I341" s="6"/>
      <c r="J341" s="6"/>
      <c r="K341" s="92"/>
      <c r="L341" s="105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x14ac:dyDescent="0.4">
      <c r="A342" s="6" t="s">
        <v>60</v>
      </c>
      <c r="B342" s="133">
        <v>0.33799693191770508</v>
      </c>
      <c r="C342" s="104">
        <v>43723.5</v>
      </c>
      <c r="D342" s="89">
        <v>0</v>
      </c>
      <c r="E342" s="90">
        <v>5</v>
      </c>
      <c r="F342" s="90">
        <v>6</v>
      </c>
      <c r="G342" s="91" t="s">
        <v>223</v>
      </c>
      <c r="H342" s="90">
        <v>10805</v>
      </c>
      <c r="I342" s="6"/>
      <c r="J342" s="6"/>
      <c r="K342" s="92"/>
      <c r="L342" s="105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x14ac:dyDescent="0.4">
      <c r="A343" s="6" t="s">
        <v>60</v>
      </c>
      <c r="B343" s="133">
        <v>0.32620243678674371</v>
      </c>
      <c r="C343" s="104">
        <v>43723.5</v>
      </c>
      <c r="D343" s="89">
        <v>0</v>
      </c>
      <c r="E343" s="90">
        <v>6</v>
      </c>
      <c r="F343" s="90">
        <v>3</v>
      </c>
      <c r="G343" s="91" t="s">
        <v>224</v>
      </c>
      <c r="H343" s="90">
        <v>10806</v>
      </c>
      <c r="I343" s="6"/>
      <c r="J343" s="6"/>
      <c r="K343" s="92"/>
      <c r="L343" s="105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x14ac:dyDescent="0.4">
      <c r="A344" s="6" t="s">
        <v>60</v>
      </c>
      <c r="B344" s="133">
        <v>0.33648872150679249</v>
      </c>
      <c r="C344" s="104">
        <v>43723.5</v>
      </c>
      <c r="D344" s="89">
        <v>0</v>
      </c>
      <c r="E344" s="90">
        <v>7</v>
      </c>
      <c r="F344" s="90">
        <v>1</v>
      </c>
      <c r="G344" s="91" t="s">
        <v>225</v>
      </c>
      <c r="H344" s="90">
        <v>10807</v>
      </c>
      <c r="I344" s="6"/>
      <c r="J344" s="6"/>
      <c r="K344" s="92"/>
      <c r="L344" s="105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x14ac:dyDescent="0.4">
      <c r="A345" s="6" t="s">
        <v>60</v>
      </c>
      <c r="B345" s="133">
        <v>0.33469817813677344</v>
      </c>
      <c r="C345" s="104">
        <v>43723.5</v>
      </c>
      <c r="D345" s="89">
        <v>0</v>
      </c>
      <c r="E345" s="90">
        <v>8</v>
      </c>
      <c r="F345" s="90">
        <v>9</v>
      </c>
      <c r="G345" s="91" t="s">
        <v>226</v>
      </c>
      <c r="H345" s="90">
        <v>10808</v>
      </c>
      <c r="I345" s="6"/>
      <c r="J345" s="6"/>
      <c r="K345" s="92"/>
      <c r="L345" s="105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x14ac:dyDescent="0.4">
      <c r="A346" s="6" t="s">
        <v>60</v>
      </c>
      <c r="B346" s="133">
        <v>0.34182492449422625</v>
      </c>
      <c r="C346" s="104">
        <v>43723.5</v>
      </c>
      <c r="D346" s="89">
        <v>0</v>
      </c>
      <c r="E346" s="90">
        <v>9</v>
      </c>
      <c r="F346" s="90">
        <v>6</v>
      </c>
      <c r="G346" s="91" t="s">
        <v>227</v>
      </c>
      <c r="H346" s="90">
        <v>10809</v>
      </c>
      <c r="I346" s="6"/>
      <c r="J346" s="6"/>
      <c r="K346" s="92"/>
      <c r="L346" s="105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x14ac:dyDescent="0.4">
      <c r="A347" s="6" t="s">
        <v>60</v>
      </c>
      <c r="B347" s="133">
        <v>0.32390444982891531</v>
      </c>
      <c r="C347" s="104">
        <v>43723.5</v>
      </c>
      <c r="D347" s="89">
        <v>0</v>
      </c>
      <c r="E347" s="90">
        <v>10</v>
      </c>
      <c r="F347" s="90">
        <v>9</v>
      </c>
      <c r="G347" s="91" t="s">
        <v>228</v>
      </c>
      <c r="H347" s="90">
        <v>10810</v>
      </c>
      <c r="I347" s="6"/>
      <c r="J347" s="6"/>
      <c r="K347" s="92"/>
      <c r="L347" s="105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x14ac:dyDescent="0.4">
      <c r="A348" s="6" t="s">
        <v>60</v>
      </c>
      <c r="B348" s="133">
        <v>0.32251951131381074</v>
      </c>
      <c r="C348" s="104">
        <v>43723.5</v>
      </c>
      <c r="D348" s="89">
        <v>0</v>
      </c>
      <c r="E348" s="90">
        <v>11</v>
      </c>
      <c r="F348" s="90">
        <v>1</v>
      </c>
      <c r="G348" s="91" t="s">
        <v>229</v>
      </c>
      <c r="H348" s="90">
        <v>10811</v>
      </c>
      <c r="I348" s="6"/>
      <c r="J348" s="6"/>
      <c r="K348" s="92"/>
      <c r="L348" s="105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x14ac:dyDescent="0.4">
      <c r="A349" s="6" t="s">
        <v>60</v>
      </c>
      <c r="B349" s="133">
        <v>0.32454714141723623</v>
      </c>
      <c r="C349" s="104">
        <v>43723.5</v>
      </c>
      <c r="D349" s="89">
        <v>0</v>
      </c>
      <c r="E349" s="90">
        <v>12</v>
      </c>
      <c r="F349" s="90">
        <v>3</v>
      </c>
      <c r="G349" s="91" t="s">
        <v>230</v>
      </c>
      <c r="H349" s="90">
        <v>10812</v>
      </c>
      <c r="I349" s="6"/>
      <c r="J349" s="6"/>
      <c r="K349" s="92"/>
      <c r="L349" s="105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x14ac:dyDescent="0.4">
      <c r="A350" s="6" t="s">
        <v>60</v>
      </c>
      <c r="B350" s="133">
        <v>0.33177938920096078</v>
      </c>
      <c r="C350" s="104">
        <v>43723.5</v>
      </c>
      <c r="D350" s="89">
        <v>15</v>
      </c>
      <c r="E350" s="90">
        <v>1</v>
      </c>
      <c r="F350" s="90">
        <v>1</v>
      </c>
      <c r="G350" s="91" t="s">
        <v>140</v>
      </c>
      <c r="H350" s="90">
        <v>10813</v>
      </c>
      <c r="I350" s="6"/>
      <c r="J350" s="6"/>
      <c r="K350" s="92"/>
      <c r="L350" s="105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x14ac:dyDescent="0.4">
      <c r="A351" s="6" t="s">
        <v>60</v>
      </c>
      <c r="B351" s="133">
        <v>0.87674372292835145</v>
      </c>
      <c r="C351" s="104">
        <v>43723.5</v>
      </c>
      <c r="D351" s="89">
        <v>15</v>
      </c>
      <c r="E351" s="90">
        <v>2</v>
      </c>
      <c r="F351" s="90">
        <v>3</v>
      </c>
      <c r="G351" s="91" t="s">
        <v>142</v>
      </c>
      <c r="H351" s="90">
        <v>10814</v>
      </c>
      <c r="I351" s="6"/>
      <c r="J351" s="6"/>
      <c r="K351" s="92"/>
      <c r="L351" s="105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x14ac:dyDescent="0.4">
      <c r="A352" s="6" t="s">
        <v>60</v>
      </c>
      <c r="B352" s="133">
        <v>1.0586037015167353</v>
      </c>
      <c r="C352" s="104">
        <v>43723.5</v>
      </c>
      <c r="D352" s="89">
        <v>15</v>
      </c>
      <c r="E352" s="90">
        <v>3</v>
      </c>
      <c r="F352" s="90">
        <v>6</v>
      </c>
      <c r="G352" s="91" t="s">
        <v>144</v>
      </c>
      <c r="H352" s="90">
        <v>10815</v>
      </c>
      <c r="I352" s="6"/>
      <c r="J352" s="6"/>
      <c r="K352" s="92"/>
      <c r="L352" s="105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x14ac:dyDescent="0.4">
      <c r="A353" s="6" t="s">
        <v>60</v>
      </c>
      <c r="B353" s="133">
        <v>1.2337365291974822</v>
      </c>
      <c r="C353" s="104">
        <v>43723.5</v>
      </c>
      <c r="D353" s="89">
        <v>15</v>
      </c>
      <c r="E353" s="90">
        <v>4</v>
      </c>
      <c r="F353" s="90">
        <v>9</v>
      </c>
      <c r="G353" s="91" t="s">
        <v>146</v>
      </c>
      <c r="H353" s="90">
        <v>10816</v>
      </c>
      <c r="I353" s="6"/>
      <c r="J353" s="6"/>
      <c r="K353" s="92"/>
      <c r="L353" s="105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x14ac:dyDescent="0.4">
      <c r="A354" s="6" t="s">
        <v>60</v>
      </c>
      <c r="B354" s="133">
        <v>1.1405519494289638</v>
      </c>
      <c r="C354" s="104">
        <v>43723.5</v>
      </c>
      <c r="D354" s="89">
        <v>15</v>
      </c>
      <c r="E354" s="90">
        <v>5</v>
      </c>
      <c r="F354" s="90">
        <v>6</v>
      </c>
      <c r="G354" s="91" t="s">
        <v>223</v>
      </c>
      <c r="H354" s="90">
        <v>10817</v>
      </c>
      <c r="I354" s="6"/>
      <c r="J354" s="6"/>
      <c r="K354" s="92"/>
      <c r="L354" s="105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x14ac:dyDescent="0.4">
      <c r="A355" s="6" t="s">
        <v>60</v>
      </c>
      <c r="B355" s="133">
        <v>0.61495917716746784</v>
      </c>
      <c r="C355" s="104">
        <v>43723.5</v>
      </c>
      <c r="D355" s="89">
        <v>15</v>
      </c>
      <c r="E355" s="90">
        <v>6</v>
      </c>
      <c r="F355" s="90">
        <v>3</v>
      </c>
      <c r="G355" s="91" t="s">
        <v>224</v>
      </c>
      <c r="H355" s="90">
        <v>10818</v>
      </c>
      <c r="I355" s="6"/>
      <c r="J355" s="6"/>
      <c r="K355" s="92"/>
      <c r="L355" s="105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x14ac:dyDescent="0.4">
      <c r="A356" s="6" t="s">
        <v>60</v>
      </c>
      <c r="B356" s="133">
        <v>0.3281048954074483</v>
      </c>
      <c r="C356" s="104">
        <v>43723.5</v>
      </c>
      <c r="D356" s="89">
        <v>15</v>
      </c>
      <c r="E356" s="90">
        <v>7</v>
      </c>
      <c r="F356" s="90">
        <v>1</v>
      </c>
      <c r="G356" s="91" t="s">
        <v>225</v>
      </c>
      <c r="H356" s="90">
        <v>10819</v>
      </c>
      <c r="I356" s="6"/>
      <c r="J356" s="6"/>
      <c r="K356" s="92"/>
      <c r="L356" s="105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x14ac:dyDescent="0.4">
      <c r="A357" s="6" t="s">
        <v>60</v>
      </c>
      <c r="B357" s="133">
        <v>0.96370207552650111</v>
      </c>
      <c r="C357" s="104">
        <v>43723.5</v>
      </c>
      <c r="D357" s="89">
        <v>15</v>
      </c>
      <c r="E357" s="90">
        <v>8</v>
      </c>
      <c r="F357" s="90">
        <v>9</v>
      </c>
      <c r="G357" s="91" t="s">
        <v>226</v>
      </c>
      <c r="H357" s="90">
        <v>10820</v>
      </c>
      <c r="I357" s="6"/>
      <c r="J357" s="6"/>
      <c r="K357" s="92"/>
      <c r="L357" s="105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x14ac:dyDescent="0.4">
      <c r="A358" s="6" t="s">
        <v>60</v>
      </c>
      <c r="B358" s="133">
        <v>0.70412622364350086</v>
      </c>
      <c r="C358" s="104">
        <v>43723.5</v>
      </c>
      <c r="D358" s="89">
        <v>15</v>
      </c>
      <c r="E358" s="90">
        <v>9</v>
      </c>
      <c r="F358" s="90">
        <v>6</v>
      </c>
      <c r="G358" s="91" t="s">
        <v>227</v>
      </c>
      <c r="H358" s="90">
        <v>10821</v>
      </c>
      <c r="I358" s="6"/>
      <c r="J358" s="6"/>
      <c r="K358" s="92"/>
      <c r="L358" s="105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x14ac:dyDescent="0.4">
      <c r="A359" s="6" t="s">
        <v>60</v>
      </c>
      <c r="B359" s="133">
        <v>1.6397644471130313</v>
      </c>
      <c r="C359" s="104">
        <v>43723.5</v>
      </c>
      <c r="D359" s="89">
        <v>15</v>
      </c>
      <c r="E359" s="90">
        <v>10</v>
      </c>
      <c r="F359" s="90">
        <v>9</v>
      </c>
      <c r="G359" s="91" t="s">
        <v>228</v>
      </c>
      <c r="H359" s="90">
        <v>10822</v>
      </c>
      <c r="I359" s="6"/>
      <c r="J359" s="6"/>
      <c r="K359" s="92"/>
      <c r="L359" s="105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x14ac:dyDescent="0.4">
      <c r="A360" s="6" t="s">
        <v>60</v>
      </c>
      <c r="B360" s="133">
        <v>0.33354197931448865</v>
      </c>
      <c r="C360" s="104">
        <v>43723.5</v>
      </c>
      <c r="D360" s="89">
        <v>15</v>
      </c>
      <c r="E360" s="90">
        <v>11</v>
      </c>
      <c r="F360" s="90">
        <v>1</v>
      </c>
      <c r="G360" s="91" t="s">
        <v>229</v>
      </c>
      <c r="H360" s="90">
        <v>10823</v>
      </c>
      <c r="I360" s="6"/>
      <c r="J360" s="6"/>
      <c r="K360" s="92"/>
      <c r="L360" s="105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x14ac:dyDescent="0.4">
      <c r="A361" s="6" t="s">
        <v>60</v>
      </c>
      <c r="B361" s="133">
        <v>0.85830090210098509</v>
      </c>
      <c r="C361" s="104">
        <v>43723.5</v>
      </c>
      <c r="D361" s="89">
        <v>15</v>
      </c>
      <c r="E361" s="90">
        <v>12</v>
      </c>
      <c r="F361" s="90">
        <v>3</v>
      </c>
      <c r="G361" s="91" t="s">
        <v>230</v>
      </c>
      <c r="H361" s="90">
        <v>10824</v>
      </c>
      <c r="I361" s="6"/>
      <c r="J361" s="6"/>
      <c r="K361" s="92"/>
      <c r="L361" s="105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x14ac:dyDescent="0.4">
      <c r="A362" s="6" t="s">
        <v>60</v>
      </c>
      <c r="B362" s="133">
        <v>0.34574793971624934</v>
      </c>
      <c r="C362" s="104">
        <v>43723.5</v>
      </c>
      <c r="D362" s="89">
        <v>30</v>
      </c>
      <c r="E362" s="90">
        <v>1</v>
      </c>
      <c r="F362" s="90">
        <v>1</v>
      </c>
      <c r="G362" s="91" t="s">
        <v>140</v>
      </c>
      <c r="H362" s="90">
        <v>10825</v>
      </c>
      <c r="I362" s="6"/>
      <c r="J362" s="6"/>
      <c r="K362" s="92"/>
      <c r="L362" s="105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x14ac:dyDescent="0.4">
      <c r="A363" s="6" t="s">
        <v>60</v>
      </c>
      <c r="B363" s="133">
        <v>1.7602903764794327</v>
      </c>
      <c r="C363" s="104">
        <v>43723.5</v>
      </c>
      <c r="D363" s="89">
        <v>30</v>
      </c>
      <c r="E363" s="90">
        <v>2</v>
      </c>
      <c r="F363" s="90">
        <v>3</v>
      </c>
      <c r="G363" s="91" t="s">
        <v>142</v>
      </c>
      <c r="H363" s="90">
        <v>10826</v>
      </c>
      <c r="I363" s="6"/>
      <c r="J363" s="6"/>
      <c r="K363" s="92"/>
      <c r="L363" s="105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x14ac:dyDescent="0.4">
      <c r="A364" s="6" t="s">
        <v>60</v>
      </c>
      <c r="B364" s="133">
        <v>1.8381290928476131</v>
      </c>
      <c r="C364" s="104">
        <v>43723.5</v>
      </c>
      <c r="D364" s="89">
        <v>30</v>
      </c>
      <c r="E364" s="90">
        <v>3</v>
      </c>
      <c r="F364" s="90">
        <v>6</v>
      </c>
      <c r="G364" s="91" t="s">
        <v>144</v>
      </c>
      <c r="H364" s="90">
        <v>10827</v>
      </c>
      <c r="I364" s="6"/>
      <c r="J364" s="6"/>
      <c r="K364" s="92"/>
      <c r="L364" s="105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x14ac:dyDescent="0.4">
      <c r="A365" s="6" t="s">
        <v>60</v>
      </c>
      <c r="B365" s="133">
        <v>2.6893991523700831</v>
      </c>
      <c r="C365" s="104">
        <v>43723.5</v>
      </c>
      <c r="D365" s="89">
        <v>30</v>
      </c>
      <c r="E365" s="90">
        <v>4</v>
      </c>
      <c r="F365" s="90">
        <v>9</v>
      </c>
      <c r="G365" s="91" t="s">
        <v>146</v>
      </c>
      <c r="H365" s="90">
        <v>10828</v>
      </c>
      <c r="I365" s="6"/>
      <c r="J365" s="6"/>
      <c r="K365" s="92"/>
      <c r="L365" s="105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x14ac:dyDescent="0.4">
      <c r="A366" s="6" t="s">
        <v>60</v>
      </c>
      <c r="B366" s="133">
        <v>2.0272436397712155</v>
      </c>
      <c r="C366" s="104">
        <v>43723.5</v>
      </c>
      <c r="D366" s="89">
        <v>30</v>
      </c>
      <c r="E366" s="90">
        <v>5</v>
      </c>
      <c r="F366" s="90">
        <v>6</v>
      </c>
      <c r="G366" s="91" t="s">
        <v>223</v>
      </c>
      <c r="H366" s="90">
        <v>10829</v>
      </c>
      <c r="I366" s="6"/>
      <c r="J366" s="6"/>
      <c r="K366" s="92"/>
      <c r="L366" s="105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x14ac:dyDescent="0.4">
      <c r="A367" s="6" t="s">
        <v>60</v>
      </c>
      <c r="B367" s="133">
        <v>0.96156878525905243</v>
      </c>
      <c r="C367" s="104">
        <v>43723.5</v>
      </c>
      <c r="D367" s="89">
        <v>30</v>
      </c>
      <c r="E367" s="90">
        <v>6</v>
      </c>
      <c r="F367" s="90">
        <v>3</v>
      </c>
      <c r="G367" s="91" t="s">
        <v>224</v>
      </c>
      <c r="H367" s="90">
        <v>10830</v>
      </c>
      <c r="I367" s="6"/>
      <c r="J367" s="6"/>
      <c r="K367" s="92"/>
      <c r="L367" s="105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x14ac:dyDescent="0.4">
      <c r="A368" s="6" t="s">
        <v>60</v>
      </c>
      <c r="B368" s="133">
        <v>0.32889842368957856</v>
      </c>
      <c r="C368" s="104">
        <v>43723.5</v>
      </c>
      <c r="D368" s="89">
        <v>30</v>
      </c>
      <c r="E368" s="90">
        <v>7</v>
      </c>
      <c r="F368" s="90">
        <v>1</v>
      </c>
      <c r="G368" s="91" t="s">
        <v>225</v>
      </c>
      <c r="H368" s="90">
        <v>10831</v>
      </c>
      <c r="I368" s="6"/>
      <c r="J368" s="6"/>
      <c r="K368" s="92"/>
      <c r="L368" s="105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x14ac:dyDescent="0.4">
      <c r="A369" s="6" t="s">
        <v>60</v>
      </c>
      <c r="B369" s="133">
        <v>1.6306331211524623</v>
      </c>
      <c r="C369" s="104">
        <v>43723.5</v>
      </c>
      <c r="D369" s="89">
        <v>30</v>
      </c>
      <c r="E369" s="90">
        <v>8</v>
      </c>
      <c r="F369" s="90">
        <v>9</v>
      </c>
      <c r="G369" s="91" t="s">
        <v>226</v>
      </c>
      <c r="H369" s="90">
        <v>10832</v>
      </c>
      <c r="I369" s="6"/>
      <c r="J369" s="6"/>
      <c r="K369" s="92"/>
      <c r="L369" s="105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x14ac:dyDescent="0.4">
      <c r="A370" s="6" t="s">
        <v>60</v>
      </c>
      <c r="B370" s="133">
        <v>1.1258866192605095</v>
      </c>
      <c r="C370" s="104">
        <v>43723.5</v>
      </c>
      <c r="D370" s="89">
        <v>30</v>
      </c>
      <c r="E370" s="90">
        <v>9</v>
      </c>
      <c r="F370" s="90">
        <v>6</v>
      </c>
      <c r="G370" s="91" t="s">
        <v>227</v>
      </c>
      <c r="H370" s="90">
        <v>10833</v>
      </c>
      <c r="I370" s="6"/>
      <c r="J370" s="6"/>
      <c r="K370" s="92"/>
      <c r="L370" s="105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x14ac:dyDescent="0.4">
      <c r="A371" s="6" t="s">
        <v>60</v>
      </c>
      <c r="B371" s="133">
        <v>3.0554103907304855</v>
      </c>
      <c r="C371" s="104">
        <v>43723.5</v>
      </c>
      <c r="D371" s="89">
        <v>30</v>
      </c>
      <c r="E371" s="90">
        <v>10</v>
      </c>
      <c r="F371" s="90">
        <v>9</v>
      </c>
      <c r="G371" s="91" t="s">
        <v>228</v>
      </c>
      <c r="H371" s="90">
        <v>10834</v>
      </c>
      <c r="I371" s="6"/>
      <c r="J371" s="6"/>
      <c r="K371" s="92"/>
      <c r="L371" s="105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x14ac:dyDescent="0.4">
      <c r="A372" s="6" t="s">
        <v>60</v>
      </c>
      <c r="B372" s="133">
        <v>0.33191073713291175</v>
      </c>
      <c r="C372" s="104">
        <v>43723.5</v>
      </c>
      <c r="D372" s="89">
        <v>30</v>
      </c>
      <c r="E372" s="90">
        <v>11</v>
      </c>
      <c r="F372" s="90">
        <v>1</v>
      </c>
      <c r="G372" s="91" t="s">
        <v>229</v>
      </c>
      <c r="H372" s="90">
        <v>10835</v>
      </c>
      <c r="I372" s="6"/>
      <c r="J372" s="6"/>
      <c r="K372" s="92"/>
      <c r="L372" s="105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x14ac:dyDescent="0.4">
      <c r="A373" s="6" t="s">
        <v>60</v>
      </c>
      <c r="B373" s="133">
        <v>1.4017324669399245</v>
      </c>
      <c r="C373" s="104">
        <v>43723.5</v>
      </c>
      <c r="D373" s="89">
        <v>30</v>
      </c>
      <c r="E373" s="90">
        <v>12</v>
      </c>
      <c r="F373" s="90">
        <v>3</v>
      </c>
      <c r="G373" s="91" t="s">
        <v>230</v>
      </c>
      <c r="H373" s="90">
        <v>10836</v>
      </c>
      <c r="I373" s="6"/>
      <c r="J373" s="6"/>
      <c r="K373" s="92"/>
      <c r="L373" s="105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x14ac:dyDescent="0.4">
      <c r="A374" s="6" t="s">
        <v>60</v>
      </c>
      <c r="B374" s="133">
        <v>0.35657196271732983</v>
      </c>
      <c r="C374" s="104">
        <v>43723.5</v>
      </c>
      <c r="D374" s="89">
        <v>45</v>
      </c>
      <c r="E374" s="90">
        <v>1</v>
      </c>
      <c r="F374" s="90">
        <v>1</v>
      </c>
      <c r="G374" s="91" t="s">
        <v>140</v>
      </c>
      <c r="H374" s="90">
        <v>10837</v>
      </c>
      <c r="I374" s="6"/>
      <c r="J374" s="6"/>
      <c r="K374" s="92"/>
      <c r="L374" s="105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x14ac:dyDescent="0.4">
      <c r="A375" s="6" t="s">
        <v>60</v>
      </c>
      <c r="B375" s="133">
        <v>2.531083252315657</v>
      </c>
      <c r="C375" s="104">
        <v>43723.5</v>
      </c>
      <c r="D375" s="89">
        <v>45</v>
      </c>
      <c r="E375" s="90">
        <v>2</v>
      </c>
      <c r="F375" s="90">
        <v>3</v>
      </c>
      <c r="G375" s="91" t="s">
        <v>142</v>
      </c>
      <c r="H375" s="90">
        <v>10838</v>
      </c>
      <c r="I375" s="6"/>
      <c r="J375" s="6"/>
      <c r="K375" s="92"/>
      <c r="L375" s="105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x14ac:dyDescent="0.4">
      <c r="A376" s="6" t="s">
        <v>60</v>
      </c>
      <c r="B376" s="133">
        <v>2.6222842958970833</v>
      </c>
      <c r="C376" s="104">
        <v>43723.5</v>
      </c>
      <c r="D376" s="89">
        <v>45</v>
      </c>
      <c r="E376" s="90">
        <v>3</v>
      </c>
      <c r="F376" s="90">
        <v>6</v>
      </c>
      <c r="G376" s="91" t="s">
        <v>144</v>
      </c>
      <c r="H376" s="90">
        <v>10839</v>
      </c>
      <c r="I376" s="6"/>
      <c r="J376" s="6"/>
      <c r="K376" s="92"/>
      <c r="L376" s="105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x14ac:dyDescent="0.4">
      <c r="A377" s="6" t="s">
        <v>60</v>
      </c>
      <c r="B377" s="133">
        <v>3.5624218873051796</v>
      </c>
      <c r="C377" s="104">
        <v>43723.5</v>
      </c>
      <c r="D377" s="89">
        <v>45</v>
      </c>
      <c r="E377" s="90">
        <v>4</v>
      </c>
      <c r="F377" s="90">
        <v>9</v>
      </c>
      <c r="G377" s="91" t="s">
        <v>146</v>
      </c>
      <c r="H377" s="90">
        <v>10840</v>
      </c>
      <c r="I377" s="6"/>
      <c r="J377" s="6"/>
      <c r="K377" s="92"/>
      <c r="L377" s="105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x14ac:dyDescent="0.4">
      <c r="A378" s="6" t="s">
        <v>60</v>
      </c>
      <c r="B378" s="133">
        <v>3.3829905379377481</v>
      </c>
      <c r="C378" s="104">
        <v>43723.5</v>
      </c>
      <c r="D378" s="89">
        <v>45</v>
      </c>
      <c r="E378" s="90">
        <v>5</v>
      </c>
      <c r="F378" s="90">
        <v>6</v>
      </c>
      <c r="G378" s="91" t="s">
        <v>223</v>
      </c>
      <c r="H378" s="90">
        <v>10841</v>
      </c>
      <c r="I378" s="6"/>
      <c r="J378" s="6"/>
      <c r="K378" s="92"/>
      <c r="L378" s="105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x14ac:dyDescent="0.4">
      <c r="A379" s="6" t="s">
        <v>60</v>
      </c>
      <c r="B379" s="133">
        <v>1.292952427207162</v>
      </c>
      <c r="C379" s="104">
        <v>43723.5</v>
      </c>
      <c r="D379" s="89">
        <v>45</v>
      </c>
      <c r="E379" s="90">
        <v>6</v>
      </c>
      <c r="F379" s="90">
        <v>3</v>
      </c>
      <c r="G379" s="91" t="s">
        <v>224</v>
      </c>
      <c r="H379" s="90">
        <v>10842</v>
      </c>
      <c r="I379" s="6"/>
      <c r="J379" s="6"/>
      <c r="K379" s="92"/>
      <c r="L379" s="105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x14ac:dyDescent="0.4">
      <c r="A380" s="6" t="s">
        <v>60</v>
      </c>
      <c r="B380" s="133">
        <v>0.32949768302019167</v>
      </c>
      <c r="C380" s="104">
        <v>43723.5</v>
      </c>
      <c r="D380" s="89">
        <v>45</v>
      </c>
      <c r="E380" s="90">
        <v>7</v>
      </c>
      <c r="F380" s="90">
        <v>1</v>
      </c>
      <c r="G380" s="91" t="s">
        <v>225</v>
      </c>
      <c r="H380" s="90">
        <v>10843</v>
      </c>
      <c r="I380" s="6"/>
      <c r="J380" s="6"/>
      <c r="K380" s="92"/>
      <c r="L380" s="105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x14ac:dyDescent="0.4">
      <c r="A381" s="6" t="s">
        <v>60</v>
      </c>
      <c r="B381" s="133">
        <v>2.404231281348765</v>
      </c>
      <c r="C381" s="104">
        <v>43723.5</v>
      </c>
      <c r="D381" s="89">
        <v>45</v>
      </c>
      <c r="E381" s="90">
        <v>8</v>
      </c>
      <c r="F381" s="90">
        <v>9</v>
      </c>
      <c r="G381" s="91" t="s">
        <v>226</v>
      </c>
      <c r="H381" s="90">
        <v>10844</v>
      </c>
      <c r="I381" s="6"/>
      <c r="J381" s="6"/>
      <c r="K381" s="92"/>
      <c r="L381" s="105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x14ac:dyDescent="0.4">
      <c r="A382" s="6" t="s">
        <v>60</v>
      </c>
      <c r="B382" s="133">
        <v>1.4254453238346405</v>
      </c>
      <c r="C382" s="104">
        <v>43723.5</v>
      </c>
      <c r="D382" s="89">
        <v>45</v>
      </c>
      <c r="E382" s="90">
        <v>9</v>
      </c>
      <c r="F382" s="90">
        <v>6</v>
      </c>
      <c r="G382" s="91" t="s">
        <v>227</v>
      </c>
      <c r="H382" s="90">
        <v>10845</v>
      </c>
      <c r="I382" s="6"/>
      <c r="J382" s="6"/>
      <c r="K382" s="92"/>
      <c r="L382" s="105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x14ac:dyDescent="0.4">
      <c r="A383" s="6" t="s">
        <v>60</v>
      </c>
      <c r="B383" s="133">
        <v>4.6467390146286434</v>
      </c>
      <c r="C383" s="104">
        <v>43723.5</v>
      </c>
      <c r="D383" s="89">
        <v>45</v>
      </c>
      <c r="E383" s="90">
        <v>10</v>
      </c>
      <c r="F383" s="90">
        <v>9</v>
      </c>
      <c r="G383" s="91" t="s">
        <v>228</v>
      </c>
      <c r="H383" s="90">
        <v>10846</v>
      </c>
      <c r="I383" s="6"/>
      <c r="J383" s="6"/>
      <c r="K383" s="92"/>
      <c r="L383" s="105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x14ac:dyDescent="0.4">
      <c r="A384" s="6" t="s">
        <v>60</v>
      </c>
      <c r="B384" s="133">
        <v>0.32902014136626379</v>
      </c>
      <c r="C384" s="104">
        <v>43723.5</v>
      </c>
      <c r="D384" s="89">
        <v>45</v>
      </c>
      <c r="E384" s="90">
        <v>11</v>
      </c>
      <c r="F384" s="90">
        <v>1</v>
      </c>
      <c r="G384" s="91" t="s">
        <v>229</v>
      </c>
      <c r="H384" s="90">
        <v>10847</v>
      </c>
      <c r="I384" s="6"/>
      <c r="J384" s="6"/>
      <c r="K384" s="92"/>
      <c r="L384" s="105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x14ac:dyDescent="0.4">
      <c r="A385" s="6" t="s">
        <v>60</v>
      </c>
      <c r="B385" s="133">
        <v>1.890499716128371</v>
      </c>
      <c r="C385" s="104">
        <v>43723.5</v>
      </c>
      <c r="D385" s="89">
        <v>45</v>
      </c>
      <c r="E385" s="90">
        <v>12</v>
      </c>
      <c r="F385" s="90">
        <v>3</v>
      </c>
      <c r="G385" s="91" t="s">
        <v>230</v>
      </c>
      <c r="H385" s="90">
        <v>10848</v>
      </c>
      <c r="I385" s="6"/>
      <c r="J385" s="6"/>
      <c r="K385" s="92"/>
      <c r="L385" s="105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x14ac:dyDescent="0.4">
      <c r="A386" s="6" t="s">
        <v>60</v>
      </c>
      <c r="B386" s="133">
        <v>0.32666576636457467</v>
      </c>
      <c r="C386" s="88">
        <v>43724</v>
      </c>
      <c r="D386" s="89">
        <v>0</v>
      </c>
      <c r="E386" s="90">
        <v>1</v>
      </c>
      <c r="F386" s="90">
        <v>1</v>
      </c>
      <c r="G386" s="91" t="s">
        <v>148</v>
      </c>
      <c r="H386" s="90">
        <v>10901</v>
      </c>
      <c r="I386" s="6"/>
      <c r="J386" s="6"/>
      <c r="K386" s="92"/>
      <c r="L386" s="105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x14ac:dyDescent="0.4">
      <c r="A387" s="6" t="s">
        <v>60</v>
      </c>
      <c r="B387" s="133">
        <v>0.33569268562790811</v>
      </c>
      <c r="C387" s="88">
        <v>43724</v>
      </c>
      <c r="D387" s="89">
        <v>0</v>
      </c>
      <c r="E387" s="90">
        <v>2</v>
      </c>
      <c r="F387" s="90">
        <v>3</v>
      </c>
      <c r="G387" s="91" t="s">
        <v>150</v>
      </c>
      <c r="H387" s="90">
        <v>10902</v>
      </c>
      <c r="I387" s="6"/>
      <c r="J387" s="6"/>
      <c r="K387" s="92"/>
      <c r="L387" s="105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x14ac:dyDescent="0.4">
      <c r="A388" s="6" t="s">
        <v>60</v>
      </c>
      <c r="B388" s="133">
        <v>0.3291715426323964</v>
      </c>
      <c r="C388" s="88">
        <v>43724</v>
      </c>
      <c r="D388" s="89">
        <v>0</v>
      </c>
      <c r="E388" s="90">
        <v>3</v>
      </c>
      <c r="F388" s="90">
        <v>6</v>
      </c>
      <c r="G388" s="91" t="s">
        <v>152</v>
      </c>
      <c r="H388" s="90">
        <v>10903</v>
      </c>
      <c r="I388" s="6"/>
      <c r="J388" s="6"/>
      <c r="K388" s="92"/>
      <c r="L388" s="105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x14ac:dyDescent="0.4">
      <c r="A389" s="6" t="s">
        <v>60</v>
      </c>
      <c r="B389" s="133">
        <v>0.34990135656887478</v>
      </c>
      <c r="C389" s="88">
        <v>43724</v>
      </c>
      <c r="D389" s="89">
        <v>0</v>
      </c>
      <c r="E389" s="90">
        <v>4</v>
      </c>
      <c r="F389" s="90">
        <v>9</v>
      </c>
      <c r="G389" s="91" t="s">
        <v>154</v>
      </c>
      <c r="H389" s="90">
        <v>10904</v>
      </c>
      <c r="I389" s="6"/>
      <c r="J389" s="6"/>
      <c r="K389" s="92"/>
      <c r="L389" s="105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x14ac:dyDescent="0.4">
      <c r="A390" s="6" t="s">
        <v>60</v>
      </c>
      <c r="B390" s="133">
        <v>0.33155212806744788</v>
      </c>
      <c r="C390" s="88">
        <v>43724</v>
      </c>
      <c r="D390" s="89">
        <v>0</v>
      </c>
      <c r="E390" s="90">
        <v>5</v>
      </c>
      <c r="F390" s="90">
        <v>6</v>
      </c>
      <c r="G390" s="91" t="s">
        <v>231</v>
      </c>
      <c r="H390" s="90">
        <v>10905</v>
      </c>
      <c r="I390" s="6"/>
      <c r="J390" s="6"/>
      <c r="K390" s="92"/>
      <c r="L390" s="105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x14ac:dyDescent="0.4">
      <c r="A391" s="6" t="s">
        <v>60</v>
      </c>
      <c r="B391" s="133">
        <v>0.32974445570532046</v>
      </c>
      <c r="C391" s="88">
        <v>43724</v>
      </c>
      <c r="D391" s="89">
        <v>0</v>
      </c>
      <c r="E391" s="90">
        <v>6</v>
      </c>
      <c r="F391" s="90">
        <v>3</v>
      </c>
      <c r="G391" s="91" t="s">
        <v>232</v>
      </c>
      <c r="H391" s="90">
        <v>10906</v>
      </c>
      <c r="I391" s="6"/>
      <c r="J391" s="6"/>
      <c r="K391" s="92"/>
      <c r="L391" s="105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x14ac:dyDescent="0.4">
      <c r="A392" s="6" t="s">
        <v>60</v>
      </c>
      <c r="B392" s="133">
        <v>0.32045534598644576</v>
      </c>
      <c r="C392" s="88">
        <v>43724</v>
      </c>
      <c r="D392" s="89">
        <v>0</v>
      </c>
      <c r="E392" s="90">
        <v>7</v>
      </c>
      <c r="F392" s="90">
        <v>1</v>
      </c>
      <c r="G392" s="91" t="s">
        <v>233</v>
      </c>
      <c r="H392" s="90">
        <v>10907</v>
      </c>
      <c r="I392" s="6"/>
      <c r="J392" s="6"/>
      <c r="K392" s="92"/>
      <c r="L392" s="105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x14ac:dyDescent="0.4">
      <c r="A393" s="6" t="s">
        <v>60</v>
      </c>
      <c r="B393" s="133">
        <v>0.33367409543646204</v>
      </c>
      <c r="C393" s="88">
        <v>43724</v>
      </c>
      <c r="D393" s="89">
        <v>0</v>
      </c>
      <c r="E393" s="90">
        <v>8</v>
      </c>
      <c r="F393" s="90">
        <v>9</v>
      </c>
      <c r="G393" s="91" t="s">
        <v>234</v>
      </c>
      <c r="H393" s="90">
        <v>10908</v>
      </c>
      <c r="I393" s="6"/>
      <c r="J393" s="6"/>
      <c r="K393" s="92"/>
      <c r="L393" s="105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x14ac:dyDescent="0.4">
      <c r="A394" s="6" t="s">
        <v>60</v>
      </c>
      <c r="B394" s="133">
        <v>0.33632979602707008</v>
      </c>
      <c r="C394" s="88">
        <v>43724</v>
      </c>
      <c r="D394" s="89">
        <v>0</v>
      </c>
      <c r="E394" s="90">
        <v>9</v>
      </c>
      <c r="F394" s="90">
        <v>6</v>
      </c>
      <c r="G394" s="91" t="s">
        <v>235</v>
      </c>
      <c r="H394" s="90">
        <v>10909</v>
      </c>
      <c r="I394" s="6"/>
      <c r="J394" s="6"/>
      <c r="K394" s="92"/>
      <c r="L394" s="105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x14ac:dyDescent="0.4">
      <c r="A395" s="6" t="s">
        <v>60</v>
      </c>
      <c r="B395" s="133">
        <v>0.34324572866217118</v>
      </c>
      <c r="C395" s="88">
        <v>43724</v>
      </c>
      <c r="D395" s="89">
        <v>0</v>
      </c>
      <c r="E395" s="90">
        <v>10</v>
      </c>
      <c r="F395" s="90">
        <v>9</v>
      </c>
      <c r="G395" s="91" t="s">
        <v>236</v>
      </c>
      <c r="H395" s="90">
        <v>10910</v>
      </c>
      <c r="I395" s="6"/>
      <c r="J395" s="6"/>
      <c r="K395" s="92"/>
      <c r="L395" s="105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x14ac:dyDescent="0.4">
      <c r="A396" s="6" t="s">
        <v>60</v>
      </c>
      <c r="B396" s="133">
        <v>0.33398261858500089</v>
      </c>
      <c r="C396" s="88">
        <v>43724</v>
      </c>
      <c r="D396" s="89">
        <v>0</v>
      </c>
      <c r="E396" s="90">
        <v>11</v>
      </c>
      <c r="F396" s="90">
        <v>1</v>
      </c>
      <c r="G396" s="91" t="s">
        <v>237</v>
      </c>
      <c r="H396" s="90">
        <v>10911</v>
      </c>
      <c r="I396" s="6"/>
      <c r="J396" s="6"/>
      <c r="K396" s="92"/>
      <c r="L396" s="105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x14ac:dyDescent="0.4">
      <c r="A397" s="6" t="s">
        <v>60</v>
      </c>
      <c r="B397" s="133">
        <v>0.3221457549583529</v>
      </c>
      <c r="C397" s="88">
        <v>43724</v>
      </c>
      <c r="D397" s="89">
        <v>0</v>
      </c>
      <c r="E397" s="90">
        <v>12</v>
      </c>
      <c r="F397" s="90">
        <v>3</v>
      </c>
      <c r="G397" s="91" t="s">
        <v>238</v>
      </c>
      <c r="H397" s="90">
        <v>10912</v>
      </c>
      <c r="I397" s="6"/>
      <c r="J397" s="6"/>
      <c r="K397" s="92"/>
      <c r="L397" s="105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x14ac:dyDescent="0.4">
      <c r="A398" s="6" t="s">
        <v>60</v>
      </c>
      <c r="B398" s="133">
        <v>0.32975342821097908</v>
      </c>
      <c r="C398" s="88">
        <v>43724</v>
      </c>
      <c r="D398" s="89">
        <v>15</v>
      </c>
      <c r="E398" s="90">
        <v>1</v>
      </c>
      <c r="F398" s="90">
        <v>1</v>
      </c>
      <c r="G398" s="91" t="s">
        <v>148</v>
      </c>
      <c r="H398" s="90">
        <v>10913</v>
      </c>
      <c r="I398" s="6"/>
      <c r="J398" s="6"/>
      <c r="K398" s="92"/>
      <c r="L398" s="105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x14ac:dyDescent="0.4">
      <c r="A399" s="6" t="s">
        <v>60</v>
      </c>
      <c r="B399" s="133">
        <v>0.77734682211197459</v>
      </c>
      <c r="C399" s="88">
        <v>43724</v>
      </c>
      <c r="D399" s="89">
        <v>15</v>
      </c>
      <c r="E399" s="90">
        <v>2</v>
      </c>
      <c r="F399" s="90">
        <v>3</v>
      </c>
      <c r="G399" s="91" t="s">
        <v>150</v>
      </c>
      <c r="H399" s="90">
        <v>10914</v>
      </c>
      <c r="I399" s="6"/>
      <c r="J399" s="6"/>
      <c r="K399" s="92"/>
      <c r="L399" s="105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x14ac:dyDescent="0.4">
      <c r="A400" s="6" t="s">
        <v>60</v>
      </c>
      <c r="B400" s="133">
        <v>0.97346977120244071</v>
      </c>
      <c r="C400" s="88">
        <v>43724</v>
      </c>
      <c r="D400" s="89">
        <v>15</v>
      </c>
      <c r="E400" s="90">
        <v>3</v>
      </c>
      <c r="F400" s="90">
        <v>6</v>
      </c>
      <c r="G400" s="91" t="s">
        <v>152</v>
      </c>
      <c r="H400" s="90">
        <v>10915</v>
      </c>
      <c r="I400" s="6"/>
      <c r="J400" s="6"/>
      <c r="K400" s="92"/>
      <c r="L400" s="105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x14ac:dyDescent="0.4">
      <c r="A401" s="6" t="s">
        <v>60</v>
      </c>
      <c r="B401" s="133">
        <v>1.1212209586756932</v>
      </c>
      <c r="C401" s="88">
        <v>43724</v>
      </c>
      <c r="D401" s="89">
        <v>15</v>
      </c>
      <c r="E401" s="90">
        <v>4</v>
      </c>
      <c r="F401" s="90">
        <v>9</v>
      </c>
      <c r="G401" s="91" t="s">
        <v>154</v>
      </c>
      <c r="H401" s="90">
        <v>10916</v>
      </c>
      <c r="I401" s="6"/>
      <c r="J401" s="6"/>
      <c r="K401" s="92"/>
      <c r="L401" s="105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x14ac:dyDescent="0.4">
      <c r="A402" s="6" t="s">
        <v>60</v>
      </c>
      <c r="B402" s="133">
        <v>1.1280893707482007</v>
      </c>
      <c r="C402" s="88">
        <v>43724</v>
      </c>
      <c r="D402" s="89">
        <v>15</v>
      </c>
      <c r="E402" s="90">
        <v>5</v>
      </c>
      <c r="F402" s="90">
        <v>6</v>
      </c>
      <c r="G402" s="91" t="s">
        <v>231</v>
      </c>
      <c r="H402" s="90">
        <v>10917</v>
      </c>
      <c r="I402" s="6"/>
      <c r="J402" s="6"/>
      <c r="K402" s="92"/>
      <c r="L402" s="105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x14ac:dyDescent="0.4">
      <c r="A403" s="6" t="s">
        <v>60</v>
      </c>
      <c r="B403" s="133">
        <v>0.47417057888719411</v>
      </c>
      <c r="C403" s="88">
        <v>43724</v>
      </c>
      <c r="D403" s="89">
        <v>15</v>
      </c>
      <c r="E403" s="90">
        <v>6</v>
      </c>
      <c r="F403" s="90">
        <v>3</v>
      </c>
      <c r="G403" s="91" t="s">
        <v>232</v>
      </c>
      <c r="H403" s="90">
        <v>10918</v>
      </c>
      <c r="I403" s="6"/>
      <c r="J403" s="6"/>
      <c r="K403" s="92"/>
      <c r="L403" s="105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x14ac:dyDescent="0.4">
      <c r="A404" s="6" t="s">
        <v>60</v>
      </c>
      <c r="B404" s="133">
        <v>0.32697942095939359</v>
      </c>
      <c r="C404" s="88">
        <v>43724</v>
      </c>
      <c r="D404" s="89">
        <v>15</v>
      </c>
      <c r="E404" s="90">
        <v>7</v>
      </c>
      <c r="F404" s="90">
        <v>1</v>
      </c>
      <c r="G404" s="91" t="s">
        <v>233</v>
      </c>
      <c r="H404" s="90">
        <v>10919</v>
      </c>
      <c r="I404" s="6"/>
      <c r="J404" s="6"/>
      <c r="K404" s="92"/>
      <c r="L404" s="105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x14ac:dyDescent="0.4">
      <c r="A405" s="6" t="s">
        <v>60</v>
      </c>
      <c r="B405" s="133">
        <v>0.8320599655516645</v>
      </c>
      <c r="C405" s="88">
        <v>43724</v>
      </c>
      <c r="D405" s="89">
        <v>15</v>
      </c>
      <c r="E405" s="90">
        <v>8</v>
      </c>
      <c r="F405" s="90">
        <v>9</v>
      </c>
      <c r="G405" s="91" t="s">
        <v>234</v>
      </c>
      <c r="H405" s="90">
        <v>10920</v>
      </c>
      <c r="I405" s="6"/>
      <c r="J405" s="6"/>
      <c r="K405" s="92"/>
      <c r="L405" s="105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x14ac:dyDescent="0.4">
      <c r="A406" s="6" t="s">
        <v>60</v>
      </c>
      <c r="B406" s="133">
        <v>0.51708105253338577</v>
      </c>
      <c r="C406" s="88">
        <v>43724</v>
      </c>
      <c r="D406" s="89">
        <v>15</v>
      </c>
      <c r="E406" s="90">
        <v>9</v>
      </c>
      <c r="F406" s="90">
        <v>6</v>
      </c>
      <c r="G406" s="91" t="s">
        <v>235</v>
      </c>
      <c r="H406" s="90">
        <v>10921</v>
      </c>
      <c r="I406" s="6"/>
      <c r="J406" s="6"/>
      <c r="K406" s="92"/>
      <c r="L406" s="105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x14ac:dyDescent="0.4">
      <c r="A407" s="6" t="s">
        <v>60</v>
      </c>
      <c r="B407" s="133">
        <v>1.4204634138374028</v>
      </c>
      <c r="C407" s="88">
        <v>43724</v>
      </c>
      <c r="D407" s="89">
        <v>15</v>
      </c>
      <c r="E407" s="90">
        <v>10</v>
      </c>
      <c r="F407" s="90">
        <v>9</v>
      </c>
      <c r="G407" s="91" t="s">
        <v>236</v>
      </c>
      <c r="H407" s="90">
        <v>10922</v>
      </c>
      <c r="I407" s="6"/>
      <c r="J407" s="6"/>
      <c r="K407" s="92"/>
      <c r="L407" s="105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x14ac:dyDescent="0.4">
      <c r="A408" s="6" t="s">
        <v>60</v>
      </c>
      <c r="B408" s="133">
        <v>0.31902774724472249</v>
      </c>
      <c r="C408" s="88">
        <v>43724</v>
      </c>
      <c r="D408" s="89">
        <v>15</v>
      </c>
      <c r="E408" s="90">
        <v>11</v>
      </c>
      <c r="F408" s="90">
        <v>1</v>
      </c>
      <c r="G408" s="91" t="s">
        <v>237</v>
      </c>
      <c r="H408" s="90">
        <v>10923</v>
      </c>
      <c r="I408" s="6"/>
      <c r="J408" s="6"/>
      <c r="K408" s="92"/>
      <c r="L408" s="105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x14ac:dyDescent="0.4">
      <c r="A409" s="6" t="s">
        <v>60</v>
      </c>
      <c r="B409" s="133">
        <v>0.48656273018853397</v>
      </c>
      <c r="C409" s="88">
        <v>43724</v>
      </c>
      <c r="D409" s="89">
        <v>15</v>
      </c>
      <c r="E409" s="90">
        <v>12</v>
      </c>
      <c r="F409" s="90">
        <v>3</v>
      </c>
      <c r="G409" s="91" t="s">
        <v>238</v>
      </c>
      <c r="H409" s="90">
        <v>10924</v>
      </c>
      <c r="I409" s="6"/>
      <c r="J409" s="6"/>
      <c r="K409" s="92"/>
      <c r="L409" s="105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x14ac:dyDescent="0.4">
      <c r="A410" s="6" t="s">
        <v>60</v>
      </c>
      <c r="B410" s="133">
        <v>0.32840625101144522</v>
      </c>
      <c r="C410" s="88">
        <v>43724</v>
      </c>
      <c r="D410" s="89">
        <v>30</v>
      </c>
      <c r="E410" s="90">
        <v>1</v>
      </c>
      <c r="F410" s="90">
        <v>1</v>
      </c>
      <c r="G410" s="91" t="s">
        <v>148</v>
      </c>
      <c r="H410" s="90">
        <v>10925</v>
      </c>
      <c r="I410" s="6"/>
      <c r="J410" s="6"/>
      <c r="K410" s="92"/>
      <c r="L410" s="105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x14ac:dyDescent="0.4">
      <c r="A411" s="6" t="s">
        <v>60</v>
      </c>
      <c r="B411" s="133">
        <v>1.2149375665082838</v>
      </c>
      <c r="C411" s="88">
        <v>43724</v>
      </c>
      <c r="D411" s="89">
        <v>30</v>
      </c>
      <c r="E411" s="90">
        <v>2</v>
      </c>
      <c r="F411" s="90">
        <v>3</v>
      </c>
      <c r="G411" s="91" t="s">
        <v>150</v>
      </c>
      <c r="H411" s="90">
        <v>10926</v>
      </c>
      <c r="I411" s="6"/>
      <c r="J411" s="6"/>
      <c r="K411" s="92"/>
      <c r="L411" s="105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x14ac:dyDescent="0.4">
      <c r="A412" s="6" t="s">
        <v>60</v>
      </c>
      <c r="B412" s="133">
        <v>1.615693762093537</v>
      </c>
      <c r="C412" s="88">
        <v>43724</v>
      </c>
      <c r="D412" s="89">
        <v>30</v>
      </c>
      <c r="E412" s="90">
        <v>3</v>
      </c>
      <c r="F412" s="90">
        <v>6</v>
      </c>
      <c r="G412" s="91" t="s">
        <v>152</v>
      </c>
      <c r="H412" s="90">
        <v>10927</v>
      </c>
      <c r="I412" s="6"/>
      <c r="J412" s="6"/>
      <c r="K412" s="92"/>
      <c r="L412" s="105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x14ac:dyDescent="0.4">
      <c r="A413" s="6" t="s">
        <v>60</v>
      </c>
      <c r="B413" s="133">
        <v>1.9638687442404312</v>
      </c>
      <c r="C413" s="88">
        <v>43724</v>
      </c>
      <c r="D413" s="89">
        <v>30</v>
      </c>
      <c r="E413" s="90">
        <v>4</v>
      </c>
      <c r="F413" s="90">
        <v>9</v>
      </c>
      <c r="G413" s="91" t="s">
        <v>154</v>
      </c>
      <c r="H413" s="90">
        <v>10928</v>
      </c>
      <c r="I413" s="6"/>
      <c r="J413" s="6"/>
      <c r="K413" s="92"/>
      <c r="L413" s="105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x14ac:dyDescent="0.4">
      <c r="A414" s="6" t="s">
        <v>60</v>
      </c>
      <c r="B414" s="133">
        <v>1.7073779460386307</v>
      </c>
      <c r="C414" s="88">
        <v>43724</v>
      </c>
      <c r="D414" s="89">
        <v>30</v>
      </c>
      <c r="E414" s="90">
        <v>5</v>
      </c>
      <c r="F414" s="90">
        <v>6</v>
      </c>
      <c r="G414" s="91" t="s">
        <v>231</v>
      </c>
      <c r="H414" s="90">
        <v>10929</v>
      </c>
      <c r="I414" s="6"/>
      <c r="J414" s="6"/>
      <c r="K414" s="92"/>
      <c r="L414" s="105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x14ac:dyDescent="0.4">
      <c r="A415" s="6" t="s">
        <v>60</v>
      </c>
      <c r="B415" s="133">
        <v>0.67343405727714289</v>
      </c>
      <c r="C415" s="88">
        <v>43724</v>
      </c>
      <c r="D415" s="89">
        <v>30</v>
      </c>
      <c r="E415" s="90">
        <v>6</v>
      </c>
      <c r="F415" s="90">
        <v>3</v>
      </c>
      <c r="G415" s="91" t="s">
        <v>232</v>
      </c>
      <c r="H415" s="90">
        <v>10930</v>
      </c>
      <c r="I415" s="6"/>
      <c r="J415" s="6"/>
      <c r="K415" s="92"/>
      <c r="L415" s="105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x14ac:dyDescent="0.4">
      <c r="A416" s="6" t="s">
        <v>60</v>
      </c>
      <c r="B416" s="133">
        <v>0.32650581415472696</v>
      </c>
      <c r="C416" s="88">
        <v>43724</v>
      </c>
      <c r="D416" s="89">
        <v>30</v>
      </c>
      <c r="E416" s="90">
        <v>7</v>
      </c>
      <c r="F416" s="90">
        <v>1</v>
      </c>
      <c r="G416" s="91" t="s">
        <v>233</v>
      </c>
      <c r="H416" s="90">
        <v>10931</v>
      </c>
      <c r="I416" s="6"/>
      <c r="J416" s="6"/>
      <c r="K416" s="92"/>
      <c r="L416" s="105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x14ac:dyDescent="0.4">
      <c r="A417" s="6" t="s">
        <v>60</v>
      </c>
      <c r="B417" s="133">
        <v>1.2863631671216349</v>
      </c>
      <c r="C417" s="88">
        <v>43724</v>
      </c>
      <c r="D417" s="89">
        <v>30</v>
      </c>
      <c r="E417" s="90">
        <v>8</v>
      </c>
      <c r="F417" s="90">
        <v>9</v>
      </c>
      <c r="G417" s="91" t="s">
        <v>234</v>
      </c>
      <c r="H417" s="90">
        <v>10932</v>
      </c>
      <c r="I417" s="6"/>
      <c r="J417" s="6"/>
      <c r="K417" s="92"/>
      <c r="L417" s="105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x14ac:dyDescent="0.4">
      <c r="A418" s="6" t="s">
        <v>60</v>
      </c>
      <c r="B418" s="133">
        <v>0.60158867344407407</v>
      </c>
      <c r="C418" s="88">
        <v>43724</v>
      </c>
      <c r="D418" s="89">
        <v>30</v>
      </c>
      <c r="E418" s="90">
        <v>9</v>
      </c>
      <c r="F418" s="90">
        <v>6</v>
      </c>
      <c r="G418" s="91" t="s">
        <v>235</v>
      </c>
      <c r="H418" s="90">
        <v>10933</v>
      </c>
      <c r="I418" s="6"/>
      <c r="J418" s="6"/>
      <c r="K418" s="92"/>
      <c r="L418" s="105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x14ac:dyDescent="0.4">
      <c r="A419" s="6" t="s">
        <v>60</v>
      </c>
      <c r="B419" s="133">
        <v>2.3630751628421223</v>
      </c>
      <c r="C419" s="88">
        <v>43724</v>
      </c>
      <c r="D419" s="89">
        <v>30</v>
      </c>
      <c r="E419" s="90">
        <v>10</v>
      </c>
      <c r="F419" s="90">
        <v>9</v>
      </c>
      <c r="G419" s="91" t="s">
        <v>236</v>
      </c>
      <c r="H419" s="90">
        <v>10934</v>
      </c>
      <c r="I419" s="6"/>
      <c r="J419" s="6"/>
      <c r="K419" s="92"/>
      <c r="L419" s="105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x14ac:dyDescent="0.4">
      <c r="A420" s="6" t="s">
        <v>60</v>
      </c>
      <c r="B420" s="133">
        <v>0.32977019933953067</v>
      </c>
      <c r="C420" s="88">
        <v>43724</v>
      </c>
      <c r="D420" s="89">
        <v>30</v>
      </c>
      <c r="E420" s="90">
        <v>11</v>
      </c>
      <c r="F420" s="90">
        <v>1</v>
      </c>
      <c r="G420" s="91" t="s">
        <v>237</v>
      </c>
      <c r="H420" s="90">
        <v>10935</v>
      </c>
      <c r="I420" s="6"/>
      <c r="J420" s="6"/>
      <c r="K420" s="92"/>
      <c r="L420" s="105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x14ac:dyDescent="0.4">
      <c r="A421" s="6" t="s">
        <v>60</v>
      </c>
      <c r="B421" s="133">
        <v>0.70989658859065941</v>
      </c>
      <c r="C421" s="88">
        <v>43724</v>
      </c>
      <c r="D421" s="89">
        <v>30</v>
      </c>
      <c r="E421" s="90">
        <v>12</v>
      </c>
      <c r="F421" s="90">
        <v>3</v>
      </c>
      <c r="G421" s="91" t="s">
        <v>238</v>
      </c>
      <c r="H421" s="90">
        <v>10936</v>
      </c>
      <c r="I421" s="6"/>
      <c r="J421" s="6"/>
      <c r="K421" s="92"/>
      <c r="L421" s="105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x14ac:dyDescent="0.4">
      <c r="A422" s="6" t="s">
        <v>60</v>
      </c>
      <c r="B422" s="133">
        <v>0.33515138331871397</v>
      </c>
      <c r="C422" s="88">
        <v>43724</v>
      </c>
      <c r="D422" s="89">
        <v>45</v>
      </c>
      <c r="E422" s="90">
        <v>1</v>
      </c>
      <c r="F422" s="90">
        <v>1</v>
      </c>
      <c r="G422" s="91" t="s">
        <v>148</v>
      </c>
      <c r="H422" s="90">
        <v>10937</v>
      </c>
      <c r="I422" s="6"/>
      <c r="J422" s="6"/>
      <c r="K422" s="92"/>
      <c r="L422" s="105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x14ac:dyDescent="0.4">
      <c r="A423" s="6" t="s">
        <v>60</v>
      </c>
      <c r="B423" s="133">
        <v>1.6192103567537821</v>
      </c>
      <c r="C423" s="88">
        <v>43724</v>
      </c>
      <c r="D423" s="89">
        <v>45</v>
      </c>
      <c r="E423" s="90">
        <v>2</v>
      </c>
      <c r="F423" s="90">
        <v>3</v>
      </c>
      <c r="G423" s="91" t="s">
        <v>150</v>
      </c>
      <c r="H423" s="90">
        <v>10938</v>
      </c>
      <c r="I423" s="6"/>
      <c r="J423" s="6"/>
      <c r="K423" s="92"/>
      <c r="L423" s="105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x14ac:dyDescent="0.4">
      <c r="A424" s="6" t="s">
        <v>60</v>
      </c>
      <c r="B424" s="133">
        <v>2.0890501153059935</v>
      </c>
      <c r="C424" s="88">
        <v>43724</v>
      </c>
      <c r="D424" s="89">
        <v>45</v>
      </c>
      <c r="E424" s="90">
        <v>3</v>
      </c>
      <c r="F424" s="90">
        <v>6</v>
      </c>
      <c r="G424" s="91" t="s">
        <v>152</v>
      </c>
      <c r="H424" s="90">
        <v>10939</v>
      </c>
      <c r="I424" s="6"/>
      <c r="J424" s="6"/>
      <c r="K424" s="92"/>
      <c r="L424" s="105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x14ac:dyDescent="0.4">
      <c r="A425" s="6" t="s">
        <v>60</v>
      </c>
      <c r="B425" s="133">
        <v>2.8375193522759981</v>
      </c>
      <c r="C425" s="88">
        <v>43724</v>
      </c>
      <c r="D425" s="89">
        <v>45</v>
      </c>
      <c r="E425" s="90">
        <v>4</v>
      </c>
      <c r="F425" s="90">
        <v>9</v>
      </c>
      <c r="G425" s="91" t="s">
        <v>154</v>
      </c>
      <c r="H425" s="90">
        <v>10940</v>
      </c>
      <c r="I425" s="6"/>
      <c r="J425" s="6"/>
      <c r="K425" s="92"/>
      <c r="L425" s="105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x14ac:dyDescent="0.4">
      <c r="A426" s="6" t="s">
        <v>60</v>
      </c>
      <c r="B426" s="133">
        <v>2.2184349970460273</v>
      </c>
      <c r="C426" s="88">
        <v>43724</v>
      </c>
      <c r="D426" s="89">
        <v>45</v>
      </c>
      <c r="E426" s="90">
        <v>5</v>
      </c>
      <c r="F426" s="90">
        <v>6</v>
      </c>
      <c r="G426" s="91" t="s">
        <v>231</v>
      </c>
      <c r="H426" s="90">
        <v>10941</v>
      </c>
      <c r="I426" s="6"/>
      <c r="J426" s="6"/>
      <c r="K426" s="92"/>
      <c r="L426" s="105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x14ac:dyDescent="0.4">
      <c r="A427" s="6" t="s">
        <v>60</v>
      </c>
      <c r="B427" s="133">
        <v>0.80296306610802959</v>
      </c>
      <c r="C427" s="88">
        <v>43724</v>
      </c>
      <c r="D427" s="89">
        <v>45</v>
      </c>
      <c r="E427" s="90">
        <v>6</v>
      </c>
      <c r="F427" s="90">
        <v>3</v>
      </c>
      <c r="G427" s="91" t="s">
        <v>232</v>
      </c>
      <c r="H427" s="90">
        <v>10942</v>
      </c>
      <c r="I427" s="6"/>
      <c r="J427" s="6"/>
      <c r="K427" s="92"/>
      <c r="L427" s="105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x14ac:dyDescent="0.4">
      <c r="A428" s="6" t="s">
        <v>60</v>
      </c>
      <c r="B428" s="133">
        <v>0.3341445817565204</v>
      </c>
      <c r="C428" s="88">
        <v>43724</v>
      </c>
      <c r="D428" s="89">
        <v>45</v>
      </c>
      <c r="E428" s="90">
        <v>7</v>
      </c>
      <c r="F428" s="90">
        <v>1</v>
      </c>
      <c r="G428" s="91" t="s">
        <v>233</v>
      </c>
      <c r="H428" s="90">
        <v>10943</v>
      </c>
      <c r="I428" s="6"/>
      <c r="J428" s="6"/>
      <c r="K428" s="92"/>
      <c r="L428" s="105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x14ac:dyDescent="0.4">
      <c r="A429" s="6" t="s">
        <v>60</v>
      </c>
      <c r="B429" s="133">
        <v>1.9512918422115597</v>
      </c>
      <c r="C429" s="88">
        <v>43724</v>
      </c>
      <c r="D429" s="89">
        <v>45</v>
      </c>
      <c r="E429" s="90">
        <v>8</v>
      </c>
      <c r="F429" s="90">
        <v>9</v>
      </c>
      <c r="G429" s="91" t="s">
        <v>234</v>
      </c>
      <c r="H429" s="90">
        <v>10944</v>
      </c>
      <c r="I429" s="6"/>
      <c r="J429" s="6"/>
      <c r="K429" s="92"/>
      <c r="L429" s="105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x14ac:dyDescent="0.4">
      <c r="A430" s="6" t="s">
        <v>60</v>
      </c>
      <c r="B430" s="133">
        <v>0.69878156700506122</v>
      </c>
      <c r="C430" s="88">
        <v>43724</v>
      </c>
      <c r="D430" s="89">
        <v>45</v>
      </c>
      <c r="E430" s="90">
        <v>9</v>
      </c>
      <c r="F430" s="90">
        <v>6</v>
      </c>
      <c r="G430" s="91" t="s">
        <v>235</v>
      </c>
      <c r="H430" s="90">
        <v>10945</v>
      </c>
      <c r="I430" s="6"/>
      <c r="J430" s="6"/>
      <c r="K430" s="92"/>
      <c r="L430" s="105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x14ac:dyDescent="0.4">
      <c r="A431" s="6" t="s">
        <v>60</v>
      </c>
      <c r="B431" s="133">
        <v>3.2911677051612713</v>
      </c>
      <c r="C431" s="88">
        <v>43724</v>
      </c>
      <c r="D431" s="89">
        <v>45</v>
      </c>
      <c r="E431" s="90">
        <v>10</v>
      </c>
      <c r="F431" s="90">
        <v>9</v>
      </c>
      <c r="G431" s="91" t="s">
        <v>236</v>
      </c>
      <c r="H431" s="90">
        <v>10946</v>
      </c>
      <c r="I431" s="6"/>
      <c r="J431" s="6"/>
      <c r="K431" s="92"/>
      <c r="L431" s="105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x14ac:dyDescent="0.4">
      <c r="A432" s="6" t="s">
        <v>60</v>
      </c>
      <c r="B432" s="133">
        <v>0.32382356091258691</v>
      </c>
      <c r="C432" s="88">
        <v>43724</v>
      </c>
      <c r="D432" s="89">
        <v>45</v>
      </c>
      <c r="E432" s="90">
        <v>11</v>
      </c>
      <c r="F432" s="90">
        <v>1</v>
      </c>
      <c r="G432" s="91" t="s">
        <v>237</v>
      </c>
      <c r="H432" s="90">
        <v>10947</v>
      </c>
      <c r="I432" s="6"/>
      <c r="J432" s="6"/>
      <c r="K432" s="92"/>
      <c r="L432" s="105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" thickBot="1" x14ac:dyDescent="0.45">
      <c r="A433" s="18" t="s">
        <v>60</v>
      </c>
      <c r="B433" s="134">
        <v>0.6398234193572101</v>
      </c>
      <c r="C433" s="106">
        <v>43724</v>
      </c>
      <c r="D433" s="107">
        <v>45</v>
      </c>
      <c r="E433" s="102">
        <v>12</v>
      </c>
      <c r="F433" s="102">
        <v>3</v>
      </c>
      <c r="G433" s="103" t="s">
        <v>238</v>
      </c>
      <c r="H433" s="102">
        <v>10948</v>
      </c>
      <c r="I433" s="6"/>
      <c r="J433" s="6"/>
      <c r="K433" s="92"/>
      <c r="L433" s="105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x14ac:dyDescent="0.4">
      <c r="A434" s="6" t="s">
        <v>94</v>
      </c>
      <c r="B434" s="132">
        <v>0.34674428297172771</v>
      </c>
      <c r="C434" s="88">
        <v>43718</v>
      </c>
      <c r="D434" s="89">
        <v>0</v>
      </c>
      <c r="E434" s="90">
        <v>1</v>
      </c>
      <c r="F434" s="90">
        <v>1</v>
      </c>
      <c r="G434" s="91" t="s">
        <v>311</v>
      </c>
      <c r="H434" s="90">
        <v>10101</v>
      </c>
      <c r="I434" s="6"/>
      <c r="J434" s="6"/>
      <c r="K434" s="92"/>
      <c r="L434" s="105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x14ac:dyDescent="0.4">
      <c r="A435" s="6" t="s">
        <v>94</v>
      </c>
      <c r="B435" s="132">
        <v>0.34058867899987799</v>
      </c>
      <c r="C435" s="88">
        <v>43718</v>
      </c>
      <c r="D435" s="89">
        <v>0</v>
      </c>
      <c r="E435" s="90">
        <v>2</v>
      </c>
      <c r="F435" s="90">
        <v>3</v>
      </c>
      <c r="G435" s="91" t="s">
        <v>312</v>
      </c>
      <c r="H435" s="90">
        <v>10102</v>
      </c>
      <c r="I435" s="6"/>
      <c r="J435" s="6"/>
      <c r="K435" s="92"/>
      <c r="L435" s="105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x14ac:dyDescent="0.4">
      <c r="A436" s="6" t="s">
        <v>94</v>
      </c>
      <c r="B436" s="132">
        <v>0.32772136943161545</v>
      </c>
      <c r="C436" s="88">
        <v>43718</v>
      </c>
      <c r="D436" s="89">
        <v>0</v>
      </c>
      <c r="E436" s="90">
        <v>3</v>
      </c>
      <c r="F436" s="90">
        <v>6</v>
      </c>
      <c r="G436" s="91" t="s">
        <v>313</v>
      </c>
      <c r="H436" s="90">
        <v>10103</v>
      </c>
      <c r="I436" s="6"/>
      <c r="J436" s="6"/>
      <c r="K436" s="92"/>
      <c r="L436" s="105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x14ac:dyDescent="0.4">
      <c r="A437" s="6" t="s">
        <v>94</v>
      </c>
      <c r="B437" s="132">
        <v>0.32297178126134768</v>
      </c>
      <c r="C437" s="88">
        <v>43718</v>
      </c>
      <c r="D437" s="89">
        <v>0</v>
      </c>
      <c r="E437" s="90">
        <v>4</v>
      </c>
      <c r="F437" s="90">
        <v>9</v>
      </c>
      <c r="G437" s="91" t="s">
        <v>314</v>
      </c>
      <c r="H437" s="90">
        <v>10104</v>
      </c>
      <c r="I437" s="6"/>
      <c r="J437" s="6"/>
      <c r="K437" s="92"/>
      <c r="L437" s="105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x14ac:dyDescent="0.4">
      <c r="A438" s="6" t="s">
        <v>94</v>
      </c>
      <c r="B438" s="132">
        <v>0.33242929823568212</v>
      </c>
      <c r="C438" s="88">
        <v>43718</v>
      </c>
      <c r="D438" s="89">
        <v>0</v>
      </c>
      <c r="E438" s="90">
        <v>5</v>
      </c>
      <c r="F438" s="90">
        <v>6</v>
      </c>
      <c r="G438" s="91" t="s">
        <v>315</v>
      </c>
      <c r="H438" s="90">
        <v>10105</v>
      </c>
      <c r="I438" s="6"/>
      <c r="J438" s="6"/>
      <c r="K438" s="92"/>
      <c r="L438" s="105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x14ac:dyDescent="0.4">
      <c r="A439" s="6" t="s">
        <v>94</v>
      </c>
      <c r="B439" s="132">
        <v>0.31851993875985801</v>
      </c>
      <c r="C439" s="88">
        <v>43718</v>
      </c>
      <c r="D439" s="89">
        <v>0</v>
      </c>
      <c r="E439" s="90">
        <v>6</v>
      </c>
      <c r="F439" s="90">
        <v>3</v>
      </c>
      <c r="G439" s="91" t="s">
        <v>316</v>
      </c>
      <c r="H439" s="90">
        <v>10106</v>
      </c>
      <c r="I439" s="6"/>
      <c r="J439" s="6"/>
      <c r="K439" s="92"/>
      <c r="L439" s="105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x14ac:dyDescent="0.4">
      <c r="A440" s="6" t="s">
        <v>94</v>
      </c>
      <c r="B440" s="132">
        <v>0.36356638173201117</v>
      </c>
      <c r="C440" s="88">
        <v>43718</v>
      </c>
      <c r="D440" s="89">
        <v>0</v>
      </c>
      <c r="E440" s="90">
        <v>7</v>
      </c>
      <c r="F440" s="90">
        <v>1</v>
      </c>
      <c r="G440" s="91" t="s">
        <v>317</v>
      </c>
      <c r="H440" s="90">
        <v>10107</v>
      </c>
      <c r="I440" s="6"/>
      <c r="J440" s="6"/>
      <c r="K440" s="92"/>
      <c r="L440" s="105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x14ac:dyDescent="0.4">
      <c r="A441" s="6" t="s">
        <v>94</v>
      </c>
      <c r="B441" s="132">
        <v>0.34490190973518059</v>
      </c>
      <c r="C441" s="88">
        <v>43718</v>
      </c>
      <c r="D441" s="89">
        <v>0</v>
      </c>
      <c r="E441" s="90">
        <v>8</v>
      </c>
      <c r="F441" s="90">
        <v>9</v>
      </c>
      <c r="G441" s="91" t="s">
        <v>318</v>
      </c>
      <c r="H441" s="90">
        <v>10108</v>
      </c>
      <c r="I441" s="6"/>
      <c r="J441" s="6"/>
      <c r="K441" s="92"/>
      <c r="L441" s="105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x14ac:dyDescent="0.4">
      <c r="A442" s="6" t="s">
        <v>94</v>
      </c>
      <c r="B442" s="132">
        <v>0.35935195096718464</v>
      </c>
      <c r="C442" s="88">
        <v>43718</v>
      </c>
      <c r="D442" s="89">
        <v>0</v>
      </c>
      <c r="E442" s="90">
        <v>9</v>
      </c>
      <c r="F442" s="90">
        <v>6</v>
      </c>
      <c r="G442" s="91" t="s">
        <v>319</v>
      </c>
      <c r="H442" s="90">
        <v>10109</v>
      </c>
      <c r="I442" s="6"/>
      <c r="J442" s="6"/>
      <c r="K442" s="92"/>
      <c r="L442" s="105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x14ac:dyDescent="0.4">
      <c r="A443" s="6" t="s">
        <v>94</v>
      </c>
      <c r="B443" s="132">
        <v>0.34372311654778837</v>
      </c>
      <c r="C443" s="88">
        <v>43718</v>
      </c>
      <c r="D443" s="89">
        <v>0</v>
      </c>
      <c r="E443" s="90">
        <v>10</v>
      </c>
      <c r="F443" s="90">
        <v>9</v>
      </c>
      <c r="G443" s="91" t="s">
        <v>320</v>
      </c>
      <c r="H443" s="90">
        <v>10110</v>
      </c>
      <c r="I443" s="6"/>
      <c r="J443" s="6"/>
      <c r="K443" s="92"/>
      <c r="L443" s="105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x14ac:dyDescent="0.4">
      <c r="A444" s="6" t="s">
        <v>94</v>
      </c>
      <c r="B444" s="132">
        <v>0.34111494491127514</v>
      </c>
      <c r="C444" s="88">
        <v>43718</v>
      </c>
      <c r="D444" s="89">
        <v>0</v>
      </c>
      <c r="E444" s="90">
        <v>11</v>
      </c>
      <c r="F444" s="90">
        <v>1</v>
      </c>
      <c r="G444" s="91" t="s">
        <v>321</v>
      </c>
      <c r="H444" s="90">
        <v>10111</v>
      </c>
      <c r="I444" s="6"/>
      <c r="J444" s="6"/>
      <c r="K444" s="92"/>
      <c r="L444" s="105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x14ac:dyDescent="0.4">
      <c r="A445" s="6" t="s">
        <v>94</v>
      </c>
      <c r="B445" s="132">
        <v>0.34531344111652718</v>
      </c>
      <c r="C445" s="88">
        <v>43718</v>
      </c>
      <c r="D445" s="89">
        <v>0</v>
      </c>
      <c r="E445" s="90">
        <v>12</v>
      </c>
      <c r="F445" s="90">
        <v>3</v>
      </c>
      <c r="G445" s="91" t="s">
        <v>322</v>
      </c>
      <c r="H445" s="90">
        <v>10112</v>
      </c>
      <c r="I445" s="6"/>
      <c r="J445" s="6"/>
      <c r="K445" s="92"/>
      <c r="L445" s="105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x14ac:dyDescent="0.4">
      <c r="A446" s="6" t="s">
        <v>94</v>
      </c>
      <c r="B446" s="132">
        <v>0.35054081119067931</v>
      </c>
      <c r="C446" s="88">
        <v>43718</v>
      </c>
      <c r="D446" s="89">
        <v>15</v>
      </c>
      <c r="E446" s="90">
        <v>1</v>
      </c>
      <c r="F446" s="90">
        <v>1</v>
      </c>
      <c r="G446" s="91" t="s">
        <v>311</v>
      </c>
      <c r="H446" s="90">
        <v>10113</v>
      </c>
      <c r="I446" s="6"/>
      <c r="J446" s="6"/>
      <c r="K446" s="92"/>
      <c r="L446" s="105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x14ac:dyDescent="0.4">
      <c r="A447" s="6" t="s">
        <v>94</v>
      </c>
      <c r="B447" s="132">
        <v>0.63144246446254304</v>
      </c>
      <c r="C447" s="88">
        <v>43718</v>
      </c>
      <c r="D447" s="89">
        <v>15</v>
      </c>
      <c r="E447" s="90">
        <v>2</v>
      </c>
      <c r="F447" s="90">
        <v>3</v>
      </c>
      <c r="G447" s="91" t="s">
        <v>312</v>
      </c>
      <c r="H447" s="90">
        <v>10114</v>
      </c>
      <c r="I447" s="6"/>
      <c r="J447" s="6"/>
      <c r="K447" s="92"/>
      <c r="L447" s="105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x14ac:dyDescent="0.4">
      <c r="A448" s="6" t="s">
        <v>94</v>
      </c>
      <c r="B448" s="132">
        <v>0.4893112111905496</v>
      </c>
      <c r="C448" s="88">
        <v>43718</v>
      </c>
      <c r="D448" s="89">
        <v>15</v>
      </c>
      <c r="E448" s="90">
        <v>3</v>
      </c>
      <c r="F448" s="90">
        <v>6</v>
      </c>
      <c r="G448" s="91" t="s">
        <v>313</v>
      </c>
      <c r="H448" s="90">
        <v>10115</v>
      </c>
      <c r="I448" s="6"/>
      <c r="J448" s="6"/>
      <c r="K448" s="92"/>
      <c r="L448" s="105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x14ac:dyDescent="0.4">
      <c r="A449" s="6" t="s">
        <v>94</v>
      </c>
      <c r="B449" s="132">
        <v>0.46700514218893152</v>
      </c>
      <c r="C449" s="88">
        <v>43718</v>
      </c>
      <c r="D449" s="89">
        <v>15</v>
      </c>
      <c r="E449" s="90">
        <v>4</v>
      </c>
      <c r="F449" s="90">
        <v>9</v>
      </c>
      <c r="G449" s="91" t="s">
        <v>314</v>
      </c>
      <c r="H449" s="90">
        <v>10116</v>
      </c>
      <c r="I449" s="6"/>
      <c r="J449" s="6"/>
      <c r="K449" s="92"/>
      <c r="L449" s="105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x14ac:dyDescent="0.4">
      <c r="A450" s="6" t="s">
        <v>94</v>
      </c>
      <c r="B450" s="132">
        <v>0.49858600394710595</v>
      </c>
      <c r="C450" s="88">
        <v>43718</v>
      </c>
      <c r="D450" s="89">
        <v>15</v>
      </c>
      <c r="E450" s="90">
        <v>5</v>
      </c>
      <c r="F450" s="90">
        <v>6</v>
      </c>
      <c r="G450" s="91" t="s">
        <v>315</v>
      </c>
      <c r="H450" s="90">
        <v>10117</v>
      </c>
      <c r="I450" s="6"/>
      <c r="J450" s="6"/>
      <c r="K450" s="92"/>
      <c r="L450" s="105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x14ac:dyDescent="0.4">
      <c r="A451" s="6" t="s">
        <v>94</v>
      </c>
      <c r="B451" s="132">
        <v>0.42302985400685411</v>
      </c>
      <c r="C451" s="88">
        <v>43718</v>
      </c>
      <c r="D451" s="89">
        <v>15</v>
      </c>
      <c r="E451" s="90">
        <v>6</v>
      </c>
      <c r="F451" s="90">
        <v>3</v>
      </c>
      <c r="G451" s="91" t="s">
        <v>316</v>
      </c>
      <c r="H451" s="90">
        <v>10118</v>
      </c>
      <c r="I451" s="6"/>
      <c r="J451" s="6"/>
      <c r="K451" s="92"/>
      <c r="L451" s="105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x14ac:dyDescent="0.4">
      <c r="A452" s="6" t="s">
        <v>94</v>
      </c>
      <c r="B452" s="132">
        <v>0.36130444548667889</v>
      </c>
      <c r="C452" s="88">
        <v>43718</v>
      </c>
      <c r="D452" s="89">
        <v>15</v>
      </c>
      <c r="E452" s="90">
        <v>7</v>
      </c>
      <c r="F452" s="90">
        <v>1</v>
      </c>
      <c r="G452" s="91" t="s">
        <v>317</v>
      </c>
      <c r="H452" s="90">
        <v>10119</v>
      </c>
      <c r="I452" s="6"/>
      <c r="J452" s="6"/>
      <c r="K452" s="92"/>
      <c r="L452" s="105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x14ac:dyDescent="0.4">
      <c r="A453" s="6" t="s">
        <v>94</v>
      </c>
      <c r="B453" s="132">
        <v>0.43211979485080282</v>
      </c>
      <c r="C453" s="88">
        <v>43718</v>
      </c>
      <c r="D453" s="89">
        <v>15</v>
      </c>
      <c r="E453" s="90">
        <v>8</v>
      </c>
      <c r="F453" s="90">
        <v>9</v>
      </c>
      <c r="G453" s="91" t="s">
        <v>318</v>
      </c>
      <c r="H453" s="90">
        <v>10120</v>
      </c>
      <c r="I453" s="6"/>
      <c r="J453" s="6"/>
      <c r="K453" s="92"/>
      <c r="L453" s="105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x14ac:dyDescent="0.4">
      <c r="A454" s="6" t="s">
        <v>94</v>
      </c>
      <c r="B454" s="132">
        <v>0.49711609445469157</v>
      </c>
      <c r="C454" s="88">
        <v>43718</v>
      </c>
      <c r="D454" s="89">
        <v>15</v>
      </c>
      <c r="E454" s="90">
        <v>9</v>
      </c>
      <c r="F454" s="90">
        <v>6</v>
      </c>
      <c r="G454" s="91" t="s">
        <v>319</v>
      </c>
      <c r="H454" s="90">
        <v>10121</v>
      </c>
      <c r="I454" s="6"/>
      <c r="J454" s="6"/>
      <c r="K454" s="92"/>
      <c r="L454" s="105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x14ac:dyDescent="0.4">
      <c r="A455" s="6" t="s">
        <v>94</v>
      </c>
      <c r="B455" s="132">
        <v>0.57483375414341609</v>
      </c>
      <c r="C455" s="88">
        <v>43718</v>
      </c>
      <c r="D455" s="89">
        <v>15</v>
      </c>
      <c r="E455" s="90">
        <v>10</v>
      </c>
      <c r="F455" s="90">
        <v>9</v>
      </c>
      <c r="G455" s="91" t="s">
        <v>320</v>
      </c>
      <c r="H455" s="90">
        <v>10122</v>
      </c>
      <c r="I455" s="6"/>
      <c r="J455" s="6"/>
      <c r="K455" s="92"/>
      <c r="L455" s="105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x14ac:dyDescent="0.4">
      <c r="A456" s="6" t="s">
        <v>94</v>
      </c>
      <c r="B456" s="132">
        <v>0.35637703675903021</v>
      </c>
      <c r="C456" s="88">
        <v>43718</v>
      </c>
      <c r="D456" s="89">
        <v>15</v>
      </c>
      <c r="E456" s="90">
        <v>11</v>
      </c>
      <c r="F456" s="90">
        <v>1</v>
      </c>
      <c r="G456" s="91" t="s">
        <v>321</v>
      </c>
      <c r="H456" s="90">
        <v>10123</v>
      </c>
      <c r="I456" s="6"/>
      <c r="J456" s="6"/>
      <c r="K456" s="92"/>
      <c r="L456" s="105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x14ac:dyDescent="0.4">
      <c r="A457" s="6" t="s">
        <v>94</v>
      </c>
      <c r="B457" s="132">
        <v>0.7863770818541308</v>
      </c>
      <c r="C457" s="88">
        <v>43718</v>
      </c>
      <c r="D457" s="89">
        <v>15</v>
      </c>
      <c r="E457" s="90">
        <v>12</v>
      </c>
      <c r="F457" s="90">
        <v>3</v>
      </c>
      <c r="G457" s="91" t="s">
        <v>322</v>
      </c>
      <c r="H457" s="90">
        <v>10124</v>
      </c>
      <c r="I457" s="6"/>
      <c r="J457" s="6"/>
      <c r="K457" s="92"/>
      <c r="L457" s="105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x14ac:dyDescent="0.4">
      <c r="A458" s="6" t="s">
        <v>94</v>
      </c>
      <c r="B458" s="132">
        <v>0.36167804903164452</v>
      </c>
      <c r="C458" s="88">
        <v>43718</v>
      </c>
      <c r="D458" s="89">
        <v>30</v>
      </c>
      <c r="E458" s="90">
        <v>1</v>
      </c>
      <c r="F458" s="90">
        <v>1</v>
      </c>
      <c r="G458" s="91" t="s">
        <v>311</v>
      </c>
      <c r="H458" s="90">
        <v>10125</v>
      </c>
      <c r="I458" s="6"/>
      <c r="J458" s="6"/>
      <c r="K458" s="92"/>
      <c r="L458" s="105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x14ac:dyDescent="0.4">
      <c r="A459" s="6" t="s">
        <v>94</v>
      </c>
      <c r="B459" s="132">
        <v>1.0239931590226734</v>
      </c>
      <c r="C459" s="88">
        <v>43718</v>
      </c>
      <c r="D459" s="89">
        <v>30</v>
      </c>
      <c r="E459" s="90">
        <v>2</v>
      </c>
      <c r="F459" s="90">
        <v>3</v>
      </c>
      <c r="G459" s="91" t="s">
        <v>312</v>
      </c>
      <c r="H459" s="90">
        <v>10126</v>
      </c>
      <c r="I459" s="6"/>
      <c r="J459" s="6"/>
      <c r="K459" s="92"/>
      <c r="L459" s="105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x14ac:dyDescent="0.4">
      <c r="A460" s="6" t="s">
        <v>94</v>
      </c>
      <c r="B460" s="132">
        <v>0.669643352131847</v>
      </c>
      <c r="C460" s="88">
        <v>43718</v>
      </c>
      <c r="D460" s="89">
        <v>30</v>
      </c>
      <c r="E460" s="90">
        <v>3</v>
      </c>
      <c r="F460" s="90">
        <v>6</v>
      </c>
      <c r="G460" s="91" t="s">
        <v>313</v>
      </c>
      <c r="H460" s="90">
        <v>10127</v>
      </c>
      <c r="I460" s="6"/>
      <c r="J460" s="6"/>
      <c r="K460" s="92"/>
      <c r="L460" s="105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x14ac:dyDescent="0.4">
      <c r="A461" s="6" t="s">
        <v>94</v>
      </c>
      <c r="B461" s="132">
        <v>0.69846742135986861</v>
      </c>
      <c r="C461" s="88">
        <v>43718</v>
      </c>
      <c r="D461" s="89">
        <v>30</v>
      </c>
      <c r="E461" s="90">
        <v>4</v>
      </c>
      <c r="F461" s="90">
        <v>9</v>
      </c>
      <c r="G461" s="91" t="s">
        <v>314</v>
      </c>
      <c r="H461" s="90">
        <v>10128</v>
      </c>
      <c r="I461" s="6"/>
      <c r="J461" s="6"/>
      <c r="K461" s="92"/>
      <c r="L461" s="105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x14ac:dyDescent="0.4">
      <c r="A462" s="6" t="s">
        <v>94</v>
      </c>
      <c r="B462" s="132">
        <v>0.64655268442957392</v>
      </c>
      <c r="C462" s="88">
        <v>43718</v>
      </c>
      <c r="D462" s="89">
        <v>30</v>
      </c>
      <c r="E462" s="90">
        <v>5</v>
      </c>
      <c r="F462" s="90">
        <v>6</v>
      </c>
      <c r="G462" s="91" t="s">
        <v>315</v>
      </c>
      <c r="H462" s="90">
        <v>10129</v>
      </c>
      <c r="I462" s="6"/>
      <c r="J462" s="6"/>
      <c r="K462" s="92"/>
      <c r="L462" s="105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x14ac:dyDescent="0.4">
      <c r="A463" s="6" t="s">
        <v>94</v>
      </c>
      <c r="B463" s="132">
        <v>0.48428888408414777</v>
      </c>
      <c r="C463" s="88">
        <v>43718</v>
      </c>
      <c r="D463" s="89">
        <v>30</v>
      </c>
      <c r="E463" s="90">
        <v>6</v>
      </c>
      <c r="F463" s="90">
        <v>3</v>
      </c>
      <c r="G463" s="91" t="s">
        <v>316</v>
      </c>
      <c r="H463" s="90">
        <v>10130</v>
      </c>
      <c r="I463" s="6"/>
      <c r="J463" s="6"/>
      <c r="K463" s="92"/>
      <c r="L463" s="105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x14ac:dyDescent="0.4">
      <c r="A464" s="6" t="s">
        <v>94</v>
      </c>
      <c r="B464" s="132">
        <v>0.3747250092822294</v>
      </c>
      <c r="C464" s="88">
        <v>43718</v>
      </c>
      <c r="D464" s="89">
        <v>30</v>
      </c>
      <c r="E464" s="90">
        <v>7</v>
      </c>
      <c r="F464" s="90">
        <v>1</v>
      </c>
      <c r="G464" s="91" t="s">
        <v>317</v>
      </c>
      <c r="H464" s="90">
        <v>10131</v>
      </c>
      <c r="I464" s="6"/>
      <c r="J464" s="6"/>
      <c r="K464" s="92"/>
      <c r="L464" s="105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x14ac:dyDescent="0.4">
      <c r="A465" s="6" t="s">
        <v>94</v>
      </c>
      <c r="B465" s="132">
        <v>0.55786715716090263</v>
      </c>
      <c r="C465" s="88">
        <v>43718</v>
      </c>
      <c r="D465" s="89">
        <v>30</v>
      </c>
      <c r="E465" s="90">
        <v>8</v>
      </c>
      <c r="F465" s="90">
        <v>9</v>
      </c>
      <c r="G465" s="91" t="s">
        <v>318</v>
      </c>
      <c r="H465" s="90">
        <v>10132</v>
      </c>
      <c r="I465" s="6"/>
      <c r="J465" s="6"/>
      <c r="K465" s="92"/>
      <c r="L465" s="105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x14ac:dyDescent="0.4">
      <c r="A466" s="6" t="s">
        <v>94</v>
      </c>
      <c r="B466" s="132">
        <v>0.65144394316603471</v>
      </c>
      <c r="C466" s="88">
        <v>43718</v>
      </c>
      <c r="D466" s="89">
        <v>30</v>
      </c>
      <c r="E466" s="90">
        <v>9</v>
      </c>
      <c r="F466" s="90">
        <v>6</v>
      </c>
      <c r="G466" s="91" t="s">
        <v>319</v>
      </c>
      <c r="H466" s="90">
        <v>10133</v>
      </c>
      <c r="I466" s="6"/>
      <c r="J466" s="6"/>
      <c r="K466" s="92"/>
      <c r="L466" s="105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x14ac:dyDescent="0.4">
      <c r="A467" s="6" t="s">
        <v>94</v>
      </c>
      <c r="B467" s="132">
        <v>0.88339430404831798</v>
      </c>
      <c r="C467" s="88">
        <v>43718</v>
      </c>
      <c r="D467" s="89">
        <v>30</v>
      </c>
      <c r="E467" s="90">
        <v>10</v>
      </c>
      <c r="F467" s="90">
        <v>9</v>
      </c>
      <c r="G467" s="91" t="s">
        <v>320</v>
      </c>
      <c r="H467" s="90">
        <v>10134</v>
      </c>
      <c r="I467" s="6"/>
      <c r="J467" s="6"/>
      <c r="K467" s="92"/>
      <c r="L467" s="105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x14ac:dyDescent="0.4">
      <c r="A468" s="6" t="s">
        <v>94</v>
      </c>
      <c r="B468" s="132">
        <v>0.35685267856043412</v>
      </c>
      <c r="C468" s="88">
        <v>43718</v>
      </c>
      <c r="D468" s="89">
        <v>30</v>
      </c>
      <c r="E468" s="90">
        <v>11</v>
      </c>
      <c r="F468" s="90">
        <v>1</v>
      </c>
      <c r="G468" s="91" t="s">
        <v>321</v>
      </c>
      <c r="H468" s="90">
        <v>10135</v>
      </c>
      <c r="I468" s="6"/>
      <c r="J468" s="6"/>
      <c r="K468" s="92"/>
      <c r="L468" s="105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x14ac:dyDescent="0.4">
      <c r="A469" s="6" t="s">
        <v>94</v>
      </c>
      <c r="B469" s="132">
        <v>1.0248540931764321</v>
      </c>
      <c r="C469" s="88">
        <v>43718</v>
      </c>
      <c r="D469" s="89">
        <v>30</v>
      </c>
      <c r="E469" s="90">
        <v>12</v>
      </c>
      <c r="F469" s="90">
        <v>3</v>
      </c>
      <c r="G469" s="91" t="s">
        <v>322</v>
      </c>
      <c r="H469" s="90">
        <v>10136</v>
      </c>
      <c r="I469" s="6"/>
      <c r="J469" s="6"/>
      <c r="K469" s="92"/>
      <c r="L469" s="105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x14ac:dyDescent="0.4">
      <c r="A470" s="6" t="s">
        <v>94</v>
      </c>
      <c r="B470" s="132">
        <v>0.35709364348119299</v>
      </c>
      <c r="C470" s="88">
        <v>43718</v>
      </c>
      <c r="D470" s="89">
        <v>45</v>
      </c>
      <c r="E470" s="90">
        <v>1</v>
      </c>
      <c r="F470" s="90">
        <v>1</v>
      </c>
      <c r="G470" s="91" t="s">
        <v>311</v>
      </c>
      <c r="H470" s="90">
        <v>10137</v>
      </c>
      <c r="I470" s="6"/>
      <c r="J470" s="6"/>
      <c r="K470" s="92"/>
      <c r="L470" s="105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x14ac:dyDescent="0.4">
      <c r="A471" s="6" t="s">
        <v>94</v>
      </c>
      <c r="B471" s="132">
        <v>1.4486375781656988</v>
      </c>
      <c r="C471" s="88">
        <v>43718</v>
      </c>
      <c r="D471" s="89">
        <v>45</v>
      </c>
      <c r="E471" s="90">
        <v>2</v>
      </c>
      <c r="F471" s="90">
        <v>3</v>
      </c>
      <c r="G471" s="91" t="s">
        <v>312</v>
      </c>
      <c r="H471" s="90">
        <v>10138</v>
      </c>
      <c r="I471" s="6"/>
      <c r="J471" s="6"/>
      <c r="K471" s="92"/>
      <c r="L471" s="105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x14ac:dyDescent="0.4">
      <c r="A472" s="6" t="s">
        <v>94</v>
      </c>
      <c r="B472" s="132">
        <v>0.840948979894096</v>
      </c>
      <c r="C472" s="88">
        <v>43718</v>
      </c>
      <c r="D472" s="89">
        <v>45</v>
      </c>
      <c r="E472" s="90">
        <v>3</v>
      </c>
      <c r="F472" s="90">
        <v>6</v>
      </c>
      <c r="G472" s="91" t="s">
        <v>313</v>
      </c>
      <c r="H472" s="90">
        <v>10139</v>
      </c>
      <c r="I472" s="6"/>
      <c r="J472" s="6"/>
      <c r="K472" s="92"/>
      <c r="L472" s="105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x14ac:dyDescent="0.4">
      <c r="A473" s="6" t="s">
        <v>94</v>
      </c>
      <c r="B473" s="132">
        <v>0.94520109077432168</v>
      </c>
      <c r="C473" s="88">
        <v>43718</v>
      </c>
      <c r="D473" s="89">
        <v>45</v>
      </c>
      <c r="E473" s="90">
        <v>4</v>
      </c>
      <c r="F473" s="90">
        <v>9</v>
      </c>
      <c r="G473" s="91" t="s">
        <v>314</v>
      </c>
      <c r="H473" s="90">
        <v>10140</v>
      </c>
      <c r="I473" s="6"/>
      <c r="J473" s="6"/>
      <c r="K473" s="92"/>
      <c r="L473" s="105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x14ac:dyDescent="0.4">
      <c r="A474" s="6" t="s">
        <v>94</v>
      </c>
      <c r="B474" s="132">
        <v>0.74670386197060834</v>
      </c>
      <c r="C474" s="88">
        <v>43718</v>
      </c>
      <c r="D474" s="89">
        <v>45</v>
      </c>
      <c r="E474" s="90">
        <v>5</v>
      </c>
      <c r="F474" s="90">
        <v>6</v>
      </c>
      <c r="G474" s="91" t="s">
        <v>315</v>
      </c>
      <c r="H474" s="90">
        <v>10141</v>
      </c>
      <c r="I474" s="6"/>
      <c r="J474" s="6"/>
      <c r="K474" s="92"/>
      <c r="L474" s="105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x14ac:dyDescent="0.4">
      <c r="A475" s="6" t="s">
        <v>94</v>
      </c>
      <c r="B475" s="132">
        <v>0.60649665891158611</v>
      </c>
      <c r="C475" s="88">
        <v>43718</v>
      </c>
      <c r="D475" s="89">
        <v>45</v>
      </c>
      <c r="E475" s="90">
        <v>6</v>
      </c>
      <c r="F475" s="90">
        <v>3</v>
      </c>
      <c r="G475" s="91" t="s">
        <v>316</v>
      </c>
      <c r="H475" s="90">
        <v>10142</v>
      </c>
      <c r="I475" s="6"/>
      <c r="J475" s="6"/>
      <c r="K475" s="92"/>
      <c r="L475" s="105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x14ac:dyDescent="0.4">
      <c r="A476" s="6" t="s">
        <v>94</v>
      </c>
      <c r="B476" s="132">
        <v>0.35076391692319331</v>
      </c>
      <c r="C476" s="88">
        <v>43718</v>
      </c>
      <c r="D476" s="89">
        <v>45</v>
      </c>
      <c r="E476" s="90">
        <v>7</v>
      </c>
      <c r="F476" s="90">
        <v>1</v>
      </c>
      <c r="G476" s="91" t="s">
        <v>317</v>
      </c>
      <c r="H476" s="90">
        <v>10143</v>
      </c>
      <c r="I476" s="6"/>
      <c r="J476" s="6"/>
      <c r="K476" s="92"/>
      <c r="L476" s="105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x14ac:dyDescent="0.4">
      <c r="A477" s="6" t="s">
        <v>94</v>
      </c>
      <c r="B477" s="132">
        <v>0.71696895042720554</v>
      </c>
      <c r="C477" s="88">
        <v>43718</v>
      </c>
      <c r="D477" s="89">
        <v>45</v>
      </c>
      <c r="E477" s="90">
        <v>8</v>
      </c>
      <c r="F477" s="90">
        <v>9</v>
      </c>
      <c r="G477" s="91" t="s">
        <v>318</v>
      </c>
      <c r="H477" s="90">
        <v>10144</v>
      </c>
      <c r="I477" s="6"/>
      <c r="J477" s="6"/>
      <c r="K477" s="92"/>
      <c r="L477" s="105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x14ac:dyDescent="0.4">
      <c r="A478" s="6" t="s">
        <v>94</v>
      </c>
      <c r="B478" s="132">
        <v>0.82720273352329765</v>
      </c>
      <c r="C478" s="88">
        <v>43718</v>
      </c>
      <c r="D478" s="89">
        <v>45</v>
      </c>
      <c r="E478" s="90">
        <v>9</v>
      </c>
      <c r="F478" s="90">
        <v>6</v>
      </c>
      <c r="G478" s="91" t="s">
        <v>319</v>
      </c>
      <c r="H478" s="90">
        <v>10145</v>
      </c>
      <c r="I478" s="6"/>
      <c r="J478" s="6"/>
      <c r="K478" s="92"/>
      <c r="L478" s="105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x14ac:dyDescent="0.4">
      <c r="A479" s="6" t="s">
        <v>94</v>
      </c>
      <c r="B479" s="132">
        <v>1.1904739440525143</v>
      </c>
      <c r="C479" s="88">
        <v>43718</v>
      </c>
      <c r="D479" s="89">
        <v>45</v>
      </c>
      <c r="E479" s="90">
        <v>10</v>
      </c>
      <c r="F479" s="90">
        <v>9</v>
      </c>
      <c r="G479" s="91" t="s">
        <v>320</v>
      </c>
      <c r="H479" s="90">
        <v>10146</v>
      </c>
      <c r="I479" s="6"/>
      <c r="J479" s="6"/>
      <c r="K479" s="92"/>
      <c r="L479" s="105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x14ac:dyDescent="0.4">
      <c r="A480" s="6" t="s">
        <v>94</v>
      </c>
      <c r="B480" s="132">
        <v>0.34651161431577504</v>
      </c>
      <c r="C480" s="88">
        <v>43718</v>
      </c>
      <c r="D480" s="89">
        <v>45</v>
      </c>
      <c r="E480" s="90">
        <v>11</v>
      </c>
      <c r="F480" s="90">
        <v>1</v>
      </c>
      <c r="G480" s="91" t="s">
        <v>321</v>
      </c>
      <c r="H480" s="90">
        <v>10147</v>
      </c>
      <c r="I480" s="6"/>
      <c r="J480" s="6"/>
      <c r="K480" s="92"/>
      <c r="L480" s="105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x14ac:dyDescent="0.4">
      <c r="A481" s="6" t="s">
        <v>94</v>
      </c>
      <c r="B481" s="132">
        <v>1.3782587585810542</v>
      </c>
      <c r="C481" s="88">
        <v>43718</v>
      </c>
      <c r="D481" s="89">
        <v>45</v>
      </c>
      <c r="E481" s="90">
        <v>12</v>
      </c>
      <c r="F481" s="90">
        <v>3</v>
      </c>
      <c r="G481" s="91" t="s">
        <v>322</v>
      </c>
      <c r="H481" s="90">
        <v>10148</v>
      </c>
      <c r="I481" s="6"/>
      <c r="J481" s="6"/>
      <c r="K481" s="92"/>
      <c r="L481" s="105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x14ac:dyDescent="0.4">
      <c r="A482" s="6" t="s">
        <v>94</v>
      </c>
      <c r="B482" s="133">
        <v>0.33609646550477307</v>
      </c>
      <c r="C482" s="88">
        <v>43719</v>
      </c>
      <c r="D482" s="89">
        <v>0</v>
      </c>
      <c r="E482" s="90">
        <v>1</v>
      </c>
      <c r="F482" s="90">
        <v>1</v>
      </c>
      <c r="G482" s="91" t="s">
        <v>323</v>
      </c>
      <c r="H482" s="90">
        <v>10201</v>
      </c>
      <c r="I482" s="6"/>
      <c r="J482" s="6"/>
      <c r="K482" s="92"/>
      <c r="L482" s="105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x14ac:dyDescent="0.4">
      <c r="A483" s="6" t="s">
        <v>94</v>
      </c>
      <c r="B483" s="133">
        <v>0.34077319464836003</v>
      </c>
      <c r="C483" s="88">
        <v>43719</v>
      </c>
      <c r="D483" s="89">
        <v>0</v>
      </c>
      <c r="E483" s="90">
        <v>2</v>
      </c>
      <c r="F483" s="90">
        <v>3</v>
      </c>
      <c r="G483" s="91" t="s">
        <v>324</v>
      </c>
      <c r="H483" s="90">
        <v>10202</v>
      </c>
      <c r="I483" s="6"/>
      <c r="J483" s="6"/>
      <c r="K483" s="92"/>
      <c r="L483" s="105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x14ac:dyDescent="0.4">
      <c r="A484" s="6" t="s">
        <v>94</v>
      </c>
      <c r="B484" s="133">
        <v>0.32479550930673845</v>
      </c>
      <c r="C484" s="88">
        <v>43719</v>
      </c>
      <c r="D484" s="89">
        <v>0</v>
      </c>
      <c r="E484" s="90">
        <v>3</v>
      </c>
      <c r="F484" s="90">
        <v>6</v>
      </c>
      <c r="G484" s="91" t="s">
        <v>325</v>
      </c>
      <c r="H484" s="90">
        <v>10203</v>
      </c>
      <c r="I484" s="6"/>
      <c r="J484" s="6"/>
      <c r="K484" s="92"/>
      <c r="L484" s="105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x14ac:dyDescent="0.4">
      <c r="A485" s="6" t="s">
        <v>94</v>
      </c>
      <c r="B485" s="133">
        <v>0.32978556546364629</v>
      </c>
      <c r="C485" s="88">
        <v>43719</v>
      </c>
      <c r="D485" s="89">
        <v>0</v>
      </c>
      <c r="E485" s="90">
        <v>4</v>
      </c>
      <c r="F485" s="90">
        <v>9</v>
      </c>
      <c r="G485" s="91" t="s">
        <v>326</v>
      </c>
      <c r="H485" s="90">
        <v>10204</v>
      </c>
      <c r="I485" s="6"/>
      <c r="J485" s="6"/>
      <c r="K485" s="92"/>
      <c r="L485" s="105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x14ac:dyDescent="0.4">
      <c r="A486" s="6" t="s">
        <v>94</v>
      </c>
      <c r="B486" s="133">
        <v>0.32867299781276543</v>
      </c>
      <c r="C486" s="88">
        <v>43719</v>
      </c>
      <c r="D486" s="89">
        <v>0</v>
      </c>
      <c r="E486" s="90">
        <v>5</v>
      </c>
      <c r="F486" s="90">
        <v>6</v>
      </c>
      <c r="G486" s="91" t="s">
        <v>327</v>
      </c>
      <c r="H486" s="90">
        <v>10205</v>
      </c>
      <c r="I486" s="6"/>
      <c r="J486" s="6"/>
      <c r="K486" s="92"/>
      <c r="L486" s="105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x14ac:dyDescent="0.4">
      <c r="A487" s="6" t="s">
        <v>94</v>
      </c>
      <c r="B487" s="133">
        <v>0.3350210628647658</v>
      </c>
      <c r="C487" s="88">
        <v>43719</v>
      </c>
      <c r="D487" s="89">
        <v>0</v>
      </c>
      <c r="E487" s="90">
        <v>6</v>
      </c>
      <c r="F487" s="90">
        <v>3</v>
      </c>
      <c r="G487" s="91" t="s">
        <v>328</v>
      </c>
      <c r="H487" s="90">
        <v>10206</v>
      </c>
      <c r="I487" s="6"/>
      <c r="J487" s="6"/>
      <c r="K487" s="92"/>
      <c r="L487" s="105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x14ac:dyDescent="0.4">
      <c r="A488" s="6" t="s">
        <v>94</v>
      </c>
      <c r="B488" s="133">
        <v>0.31944877425286144</v>
      </c>
      <c r="C488" s="88">
        <v>43719</v>
      </c>
      <c r="D488" s="89">
        <v>0</v>
      </c>
      <c r="E488" s="90">
        <v>7</v>
      </c>
      <c r="F488" s="90">
        <v>1</v>
      </c>
      <c r="G488" s="91" t="s">
        <v>329</v>
      </c>
      <c r="H488" s="90">
        <v>10207</v>
      </c>
      <c r="I488" s="6"/>
      <c r="J488" s="6"/>
      <c r="K488" s="92"/>
      <c r="L488" s="105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x14ac:dyDescent="0.4">
      <c r="A489" s="6" t="s">
        <v>94</v>
      </c>
      <c r="B489" s="133">
        <v>0.32545160529858264</v>
      </c>
      <c r="C489" s="88">
        <v>43719</v>
      </c>
      <c r="D489" s="89">
        <v>0</v>
      </c>
      <c r="E489" s="90">
        <v>8</v>
      </c>
      <c r="F489" s="90">
        <v>9</v>
      </c>
      <c r="G489" s="91" t="s">
        <v>330</v>
      </c>
      <c r="H489" s="90">
        <v>10208</v>
      </c>
      <c r="I489" s="6"/>
      <c r="J489" s="6"/>
      <c r="K489" s="92"/>
      <c r="L489" s="105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x14ac:dyDescent="0.4">
      <c r="A490" s="6" t="s">
        <v>94</v>
      </c>
      <c r="B490" s="133">
        <v>0.32717250380327872</v>
      </c>
      <c r="C490" s="88">
        <v>43719</v>
      </c>
      <c r="D490" s="89">
        <v>0</v>
      </c>
      <c r="E490" s="90">
        <v>9</v>
      </c>
      <c r="F490" s="90">
        <v>6</v>
      </c>
      <c r="G490" s="91" t="s">
        <v>331</v>
      </c>
      <c r="H490" s="90">
        <v>10209</v>
      </c>
      <c r="I490" s="6"/>
      <c r="J490" s="6"/>
      <c r="K490" s="92"/>
      <c r="L490" s="105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x14ac:dyDescent="0.4">
      <c r="A491" s="6" t="s">
        <v>94</v>
      </c>
      <c r="B491" s="133">
        <v>0.33733319390167171</v>
      </c>
      <c r="C491" s="88">
        <v>43719</v>
      </c>
      <c r="D491" s="89">
        <v>0</v>
      </c>
      <c r="E491" s="90">
        <v>10</v>
      </c>
      <c r="F491" s="90">
        <v>9</v>
      </c>
      <c r="G491" s="91" t="s">
        <v>332</v>
      </c>
      <c r="H491" s="90">
        <v>10210</v>
      </c>
      <c r="I491" s="6"/>
      <c r="J491" s="6"/>
      <c r="K491" s="92"/>
      <c r="L491" s="105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x14ac:dyDescent="0.4">
      <c r="A492" s="6" t="s">
        <v>94</v>
      </c>
      <c r="B492" s="133">
        <v>0.32656617259858256</v>
      </c>
      <c r="C492" s="88">
        <v>43719</v>
      </c>
      <c r="D492" s="89">
        <v>0</v>
      </c>
      <c r="E492" s="90">
        <v>11</v>
      </c>
      <c r="F492" s="90">
        <v>1</v>
      </c>
      <c r="G492" s="91" t="s">
        <v>333</v>
      </c>
      <c r="H492" s="90">
        <v>10211</v>
      </c>
      <c r="I492" s="6"/>
      <c r="J492" s="6"/>
      <c r="K492" s="92"/>
      <c r="L492" s="105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x14ac:dyDescent="0.4">
      <c r="A493" s="6" t="s">
        <v>94</v>
      </c>
      <c r="B493" s="133">
        <v>0.34013377116667665</v>
      </c>
      <c r="C493" s="88">
        <v>43719</v>
      </c>
      <c r="D493" s="89">
        <v>0</v>
      </c>
      <c r="E493" s="90">
        <v>12</v>
      </c>
      <c r="F493" s="90">
        <v>3</v>
      </c>
      <c r="G493" s="91" t="s">
        <v>334</v>
      </c>
      <c r="H493" s="90">
        <v>10212</v>
      </c>
      <c r="I493" s="6"/>
      <c r="J493" s="6"/>
      <c r="K493" s="92"/>
      <c r="L493" s="105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x14ac:dyDescent="0.4">
      <c r="A494" s="6" t="s">
        <v>94</v>
      </c>
      <c r="B494" s="133">
        <v>0.3475930165441613</v>
      </c>
      <c r="C494" s="88">
        <v>43719</v>
      </c>
      <c r="D494" s="89">
        <v>15</v>
      </c>
      <c r="E494" s="90">
        <v>1</v>
      </c>
      <c r="F494" s="90">
        <v>1</v>
      </c>
      <c r="G494" s="91" t="s">
        <v>323</v>
      </c>
      <c r="H494" s="90">
        <v>10213</v>
      </c>
      <c r="I494" s="6"/>
      <c r="J494" s="6"/>
      <c r="K494" s="92"/>
      <c r="L494" s="105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x14ac:dyDescent="0.4">
      <c r="A495" s="6" t="s">
        <v>94</v>
      </c>
      <c r="B495" s="133">
        <v>1.1572456832943059</v>
      </c>
      <c r="C495" s="88">
        <v>43719</v>
      </c>
      <c r="D495" s="89">
        <v>15</v>
      </c>
      <c r="E495" s="90">
        <v>2</v>
      </c>
      <c r="F495" s="90">
        <v>3</v>
      </c>
      <c r="G495" s="91" t="s">
        <v>324</v>
      </c>
      <c r="H495" s="90">
        <v>10214</v>
      </c>
      <c r="I495" s="6"/>
      <c r="J495" s="6"/>
      <c r="K495" s="92"/>
      <c r="L495" s="105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x14ac:dyDescent="0.4">
      <c r="A496" s="6" t="s">
        <v>94</v>
      </c>
      <c r="B496" s="133">
        <v>1.0807993047744089</v>
      </c>
      <c r="C496" s="88">
        <v>43719</v>
      </c>
      <c r="D496" s="89">
        <v>15</v>
      </c>
      <c r="E496" s="90">
        <v>3</v>
      </c>
      <c r="F496" s="90">
        <v>6</v>
      </c>
      <c r="G496" s="91" t="s">
        <v>325</v>
      </c>
      <c r="H496" s="90">
        <v>10215</v>
      </c>
      <c r="I496" s="6"/>
      <c r="J496" s="6"/>
      <c r="K496" s="92"/>
      <c r="L496" s="105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x14ac:dyDescent="0.4">
      <c r="A497" s="6" t="s">
        <v>94</v>
      </c>
      <c r="B497" s="133">
        <v>1.5347091195380895</v>
      </c>
      <c r="C497" s="88">
        <v>43719</v>
      </c>
      <c r="D497" s="89">
        <v>15</v>
      </c>
      <c r="E497" s="90">
        <v>4</v>
      </c>
      <c r="F497" s="90">
        <v>9</v>
      </c>
      <c r="G497" s="91" t="s">
        <v>326</v>
      </c>
      <c r="H497" s="90">
        <v>10216</v>
      </c>
      <c r="I497" s="6"/>
      <c r="J497" s="6"/>
      <c r="K497" s="92"/>
      <c r="L497" s="105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x14ac:dyDescent="0.4">
      <c r="A498" s="6" t="s">
        <v>94</v>
      </c>
      <c r="B498" s="133">
        <v>1.1313035577791168</v>
      </c>
      <c r="C498" s="88">
        <v>43719</v>
      </c>
      <c r="D498" s="89">
        <v>15</v>
      </c>
      <c r="E498" s="90">
        <v>5</v>
      </c>
      <c r="F498" s="90">
        <v>6</v>
      </c>
      <c r="G498" s="91" t="s">
        <v>327</v>
      </c>
      <c r="H498" s="90">
        <v>10217</v>
      </c>
      <c r="I498" s="6"/>
      <c r="J498" s="6"/>
      <c r="K498" s="92"/>
      <c r="L498" s="105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x14ac:dyDescent="0.4">
      <c r="A499" s="6" t="s">
        <v>94</v>
      </c>
      <c r="B499" s="133">
        <v>0.7098681835378674</v>
      </c>
      <c r="C499" s="88">
        <v>43719</v>
      </c>
      <c r="D499" s="89">
        <v>15</v>
      </c>
      <c r="E499" s="90">
        <v>6</v>
      </c>
      <c r="F499" s="90">
        <v>3</v>
      </c>
      <c r="G499" s="91" t="s">
        <v>328</v>
      </c>
      <c r="H499" s="90">
        <v>10218</v>
      </c>
      <c r="I499" s="6"/>
      <c r="J499" s="6"/>
      <c r="K499" s="92"/>
      <c r="L499" s="105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x14ac:dyDescent="0.4">
      <c r="A500" s="6" t="s">
        <v>94</v>
      </c>
      <c r="B500" s="133">
        <v>0.34765203647722942</v>
      </c>
      <c r="C500" s="88">
        <v>43719</v>
      </c>
      <c r="D500" s="89">
        <v>15</v>
      </c>
      <c r="E500" s="90">
        <v>7</v>
      </c>
      <c r="F500" s="90">
        <v>1</v>
      </c>
      <c r="G500" s="91" t="s">
        <v>329</v>
      </c>
      <c r="H500" s="90">
        <v>10219</v>
      </c>
      <c r="I500" s="6"/>
      <c r="J500" s="6"/>
      <c r="K500" s="92"/>
      <c r="L500" s="105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x14ac:dyDescent="0.4">
      <c r="A501" s="6" t="s">
        <v>94</v>
      </c>
      <c r="B501" s="133">
        <v>0.79057693607065327</v>
      </c>
      <c r="C501" s="88">
        <v>43719</v>
      </c>
      <c r="D501" s="89">
        <v>15</v>
      </c>
      <c r="E501" s="90">
        <v>8</v>
      </c>
      <c r="F501" s="90">
        <v>9</v>
      </c>
      <c r="G501" s="91" t="s">
        <v>330</v>
      </c>
      <c r="H501" s="90">
        <v>10220</v>
      </c>
      <c r="I501" s="6"/>
      <c r="J501" s="6"/>
      <c r="K501" s="92"/>
      <c r="L501" s="105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x14ac:dyDescent="0.4">
      <c r="A502" s="6" t="s">
        <v>94</v>
      </c>
      <c r="B502" s="133">
        <v>0.70599801018546382</v>
      </c>
      <c r="C502" s="88">
        <v>43719</v>
      </c>
      <c r="D502" s="89">
        <v>15</v>
      </c>
      <c r="E502" s="90">
        <v>9</v>
      </c>
      <c r="F502" s="90">
        <v>6</v>
      </c>
      <c r="G502" s="91" t="s">
        <v>331</v>
      </c>
      <c r="H502" s="90">
        <v>10221</v>
      </c>
      <c r="I502" s="6"/>
      <c r="J502" s="6"/>
      <c r="K502" s="92"/>
      <c r="L502" s="105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x14ac:dyDescent="0.4">
      <c r="A503" s="6" t="s">
        <v>94</v>
      </c>
      <c r="B503" s="133">
        <v>1.5942178888977565</v>
      </c>
      <c r="C503" s="88">
        <v>43719</v>
      </c>
      <c r="D503" s="89">
        <v>15</v>
      </c>
      <c r="E503" s="90">
        <v>10</v>
      </c>
      <c r="F503" s="90">
        <v>9</v>
      </c>
      <c r="G503" s="91" t="s">
        <v>332</v>
      </c>
      <c r="H503" s="90">
        <v>10222</v>
      </c>
      <c r="I503" s="6"/>
      <c r="J503" s="6"/>
      <c r="K503" s="92"/>
      <c r="L503" s="105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x14ac:dyDescent="0.4">
      <c r="A504" s="6" t="s">
        <v>94</v>
      </c>
      <c r="B504" s="133">
        <v>0.34032770658584066</v>
      </c>
      <c r="C504" s="88">
        <v>43719</v>
      </c>
      <c r="D504" s="89">
        <v>15</v>
      </c>
      <c r="E504" s="90">
        <v>11</v>
      </c>
      <c r="F504" s="90">
        <v>1</v>
      </c>
      <c r="G504" s="91" t="s">
        <v>333</v>
      </c>
      <c r="H504" s="90">
        <v>10223</v>
      </c>
      <c r="I504" s="6"/>
      <c r="J504" s="6"/>
      <c r="K504" s="92"/>
      <c r="L504" s="105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x14ac:dyDescent="0.4">
      <c r="A505" s="6" t="s">
        <v>94</v>
      </c>
      <c r="B505" s="133">
        <v>1.0667120192269</v>
      </c>
      <c r="C505" s="88">
        <v>43719</v>
      </c>
      <c r="D505" s="89">
        <v>15</v>
      </c>
      <c r="E505" s="90">
        <v>12</v>
      </c>
      <c r="F505" s="90">
        <v>3</v>
      </c>
      <c r="G505" s="91" t="s">
        <v>334</v>
      </c>
      <c r="H505" s="90">
        <v>10224</v>
      </c>
      <c r="I505" s="6"/>
      <c r="J505" s="6"/>
      <c r="K505" s="92"/>
      <c r="L505" s="105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x14ac:dyDescent="0.4">
      <c r="A506" s="6" t="s">
        <v>94</v>
      </c>
      <c r="B506" s="133">
        <v>0.3780875682063235</v>
      </c>
      <c r="C506" s="88">
        <v>43719</v>
      </c>
      <c r="D506" s="89">
        <v>30</v>
      </c>
      <c r="E506" s="90">
        <v>1</v>
      </c>
      <c r="F506" s="90">
        <v>1</v>
      </c>
      <c r="G506" s="91" t="s">
        <v>323</v>
      </c>
      <c r="H506" s="90">
        <v>10225</v>
      </c>
      <c r="I506" s="6"/>
      <c r="J506" s="6"/>
      <c r="K506" s="92"/>
      <c r="L506" s="105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x14ac:dyDescent="0.4">
      <c r="A507" s="6" t="s">
        <v>94</v>
      </c>
      <c r="B507" s="133">
        <v>2.0350977232910985</v>
      </c>
      <c r="C507" s="88">
        <v>43719</v>
      </c>
      <c r="D507" s="89">
        <v>30</v>
      </c>
      <c r="E507" s="90">
        <v>2</v>
      </c>
      <c r="F507" s="90">
        <v>3</v>
      </c>
      <c r="G507" s="91" t="s">
        <v>324</v>
      </c>
      <c r="H507" s="90">
        <v>10226</v>
      </c>
      <c r="I507" s="6"/>
      <c r="J507" s="6"/>
      <c r="K507" s="92"/>
      <c r="L507" s="105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x14ac:dyDescent="0.4">
      <c r="A508" s="6" t="s">
        <v>94</v>
      </c>
      <c r="B508" s="133">
        <v>1.933242696396686</v>
      </c>
      <c r="C508" s="88">
        <v>43719</v>
      </c>
      <c r="D508" s="89">
        <v>30</v>
      </c>
      <c r="E508" s="90">
        <v>3</v>
      </c>
      <c r="F508" s="90">
        <v>6</v>
      </c>
      <c r="G508" s="91" t="s">
        <v>325</v>
      </c>
      <c r="H508" s="90">
        <v>10227</v>
      </c>
      <c r="I508" s="6"/>
      <c r="J508" s="6"/>
      <c r="K508" s="92"/>
      <c r="L508" s="105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x14ac:dyDescent="0.4">
      <c r="A509" s="6" t="s">
        <v>94</v>
      </c>
      <c r="B509" s="133">
        <v>2.7206786361931568</v>
      </c>
      <c r="C509" s="88">
        <v>43719</v>
      </c>
      <c r="D509" s="89">
        <v>30</v>
      </c>
      <c r="E509" s="90">
        <v>4</v>
      </c>
      <c r="F509" s="90">
        <v>9</v>
      </c>
      <c r="G509" s="91" t="s">
        <v>326</v>
      </c>
      <c r="H509" s="90">
        <v>10228</v>
      </c>
      <c r="I509" s="6"/>
      <c r="J509" s="6"/>
      <c r="K509" s="92"/>
      <c r="L509" s="105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x14ac:dyDescent="0.4">
      <c r="A510" s="6" t="s">
        <v>94</v>
      </c>
      <c r="B510" s="133">
        <v>2.0625843455486517</v>
      </c>
      <c r="C510" s="88">
        <v>43719</v>
      </c>
      <c r="D510" s="89">
        <v>30</v>
      </c>
      <c r="E510" s="90">
        <v>5</v>
      </c>
      <c r="F510" s="90">
        <v>6</v>
      </c>
      <c r="G510" s="91" t="s">
        <v>327</v>
      </c>
      <c r="H510" s="90">
        <v>10229</v>
      </c>
      <c r="I510" s="6"/>
      <c r="J510" s="6"/>
      <c r="K510" s="92"/>
      <c r="L510" s="105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x14ac:dyDescent="0.4">
      <c r="A511" s="6" t="s">
        <v>94</v>
      </c>
      <c r="B511" s="133">
        <v>1.1878087700447992</v>
      </c>
      <c r="C511" s="88">
        <v>43719</v>
      </c>
      <c r="D511" s="89">
        <v>30</v>
      </c>
      <c r="E511" s="90">
        <v>6</v>
      </c>
      <c r="F511" s="90">
        <v>3</v>
      </c>
      <c r="G511" s="91" t="s">
        <v>328</v>
      </c>
      <c r="H511" s="90">
        <v>10230</v>
      </c>
      <c r="I511" s="6"/>
      <c r="J511" s="6"/>
      <c r="K511" s="92"/>
      <c r="L511" s="105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x14ac:dyDescent="0.4">
      <c r="A512" s="6" t="s">
        <v>94</v>
      </c>
      <c r="B512" s="133">
        <v>0.36025966835396067</v>
      </c>
      <c r="C512" s="88">
        <v>43719</v>
      </c>
      <c r="D512" s="89">
        <v>30</v>
      </c>
      <c r="E512" s="90">
        <v>7</v>
      </c>
      <c r="F512" s="90">
        <v>1</v>
      </c>
      <c r="G512" s="91" t="s">
        <v>329</v>
      </c>
      <c r="H512" s="90">
        <v>10231</v>
      </c>
      <c r="I512" s="6"/>
      <c r="J512" s="6"/>
      <c r="K512" s="92"/>
      <c r="L512" s="105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x14ac:dyDescent="0.4">
      <c r="A513" s="6" t="s">
        <v>94</v>
      </c>
      <c r="B513" s="133">
        <v>1.4064375003785974</v>
      </c>
      <c r="C513" s="88">
        <v>43719</v>
      </c>
      <c r="D513" s="89">
        <v>30</v>
      </c>
      <c r="E513" s="90">
        <v>8</v>
      </c>
      <c r="F513" s="90">
        <v>9</v>
      </c>
      <c r="G513" s="91" t="s">
        <v>330</v>
      </c>
      <c r="H513" s="90">
        <v>10232</v>
      </c>
      <c r="I513" s="6"/>
      <c r="J513" s="6"/>
      <c r="K513" s="92"/>
      <c r="L513" s="105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x14ac:dyDescent="0.4">
      <c r="A514" s="6" t="s">
        <v>94</v>
      </c>
      <c r="B514" s="133">
        <v>0.90354243337275553</v>
      </c>
      <c r="C514" s="88">
        <v>43719</v>
      </c>
      <c r="D514" s="89">
        <v>30</v>
      </c>
      <c r="E514" s="90">
        <v>9</v>
      </c>
      <c r="F514" s="90">
        <v>6</v>
      </c>
      <c r="G514" s="91" t="s">
        <v>331</v>
      </c>
      <c r="H514" s="90">
        <v>10233</v>
      </c>
      <c r="I514" s="6"/>
      <c r="J514" s="6"/>
      <c r="K514" s="92"/>
      <c r="L514" s="105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x14ac:dyDescent="0.4">
      <c r="A515" s="6" t="s">
        <v>94</v>
      </c>
      <c r="B515" s="133">
        <v>3.0804148853269608</v>
      </c>
      <c r="C515" s="88">
        <v>43719</v>
      </c>
      <c r="D515" s="89">
        <v>30</v>
      </c>
      <c r="E515" s="90">
        <v>10</v>
      </c>
      <c r="F515" s="90">
        <v>9</v>
      </c>
      <c r="G515" s="91" t="s">
        <v>332</v>
      </c>
      <c r="H515" s="90">
        <v>10234</v>
      </c>
      <c r="I515" s="6"/>
      <c r="J515" s="6"/>
      <c r="K515" s="92"/>
      <c r="L515" s="105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x14ac:dyDescent="0.4">
      <c r="A516" s="6" t="s">
        <v>94</v>
      </c>
      <c r="B516" s="133">
        <v>0.34789654729760711</v>
      </c>
      <c r="C516" s="88">
        <v>43719</v>
      </c>
      <c r="D516" s="89">
        <v>30</v>
      </c>
      <c r="E516" s="90">
        <v>11</v>
      </c>
      <c r="F516" s="90">
        <v>1</v>
      </c>
      <c r="G516" s="91" t="s">
        <v>333</v>
      </c>
      <c r="H516" s="90">
        <v>10235</v>
      </c>
      <c r="I516" s="6"/>
      <c r="J516" s="6"/>
      <c r="K516" s="92"/>
      <c r="L516" s="105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x14ac:dyDescent="0.4">
      <c r="A517" s="6" t="s">
        <v>94</v>
      </c>
      <c r="B517" s="133">
        <v>1.944448588396732</v>
      </c>
      <c r="C517" s="88">
        <v>43719</v>
      </c>
      <c r="D517" s="89">
        <v>30</v>
      </c>
      <c r="E517" s="90">
        <v>12</v>
      </c>
      <c r="F517" s="90">
        <v>3</v>
      </c>
      <c r="G517" s="91" t="s">
        <v>334</v>
      </c>
      <c r="H517" s="90">
        <v>10236</v>
      </c>
      <c r="I517" s="6"/>
      <c r="J517" s="6"/>
      <c r="K517" s="92"/>
      <c r="L517" s="105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x14ac:dyDescent="0.4">
      <c r="A518" s="6" t="s">
        <v>94</v>
      </c>
      <c r="B518" s="133">
        <v>0.36043811313546192</v>
      </c>
      <c r="C518" s="88">
        <v>43719</v>
      </c>
      <c r="D518" s="89">
        <v>45</v>
      </c>
      <c r="E518" s="90">
        <v>1</v>
      </c>
      <c r="F518" s="90">
        <v>1</v>
      </c>
      <c r="G518" s="91" t="s">
        <v>323</v>
      </c>
      <c r="H518" s="90">
        <v>10237</v>
      </c>
      <c r="I518" s="6"/>
      <c r="J518" s="6"/>
      <c r="K518" s="92"/>
      <c r="L518" s="105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x14ac:dyDescent="0.4">
      <c r="A519" s="6" t="s">
        <v>94</v>
      </c>
      <c r="B519" s="133">
        <v>2.9155282679122876</v>
      </c>
      <c r="C519" s="88">
        <v>43719</v>
      </c>
      <c r="D519" s="89">
        <v>45</v>
      </c>
      <c r="E519" s="90">
        <v>2</v>
      </c>
      <c r="F519" s="90">
        <v>3</v>
      </c>
      <c r="G519" s="91" t="s">
        <v>324</v>
      </c>
      <c r="H519" s="90">
        <v>10238</v>
      </c>
      <c r="I519" s="6"/>
      <c r="J519" s="6"/>
      <c r="K519" s="92"/>
      <c r="L519" s="105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x14ac:dyDescent="0.4">
      <c r="A520" s="6" t="s">
        <v>94</v>
      </c>
      <c r="B520" s="133">
        <v>2.751756472490313</v>
      </c>
      <c r="C520" s="88">
        <v>43719</v>
      </c>
      <c r="D520" s="89">
        <v>45</v>
      </c>
      <c r="E520" s="90">
        <v>3</v>
      </c>
      <c r="F520" s="90">
        <v>6</v>
      </c>
      <c r="G520" s="91" t="s">
        <v>325</v>
      </c>
      <c r="H520" s="90">
        <v>10239</v>
      </c>
      <c r="I520" s="6"/>
      <c r="J520" s="6"/>
      <c r="K520" s="92"/>
      <c r="L520" s="105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x14ac:dyDescent="0.4">
      <c r="A521" s="6" t="s">
        <v>94</v>
      </c>
      <c r="B521" s="133">
        <v>4.0124645959740901</v>
      </c>
      <c r="C521" s="88">
        <v>43719</v>
      </c>
      <c r="D521" s="89">
        <v>45</v>
      </c>
      <c r="E521" s="90">
        <v>4</v>
      </c>
      <c r="F521" s="90">
        <v>9</v>
      </c>
      <c r="G521" s="91" t="s">
        <v>326</v>
      </c>
      <c r="H521" s="90">
        <v>10240</v>
      </c>
      <c r="I521" s="6"/>
      <c r="J521" s="6"/>
      <c r="K521" s="92"/>
      <c r="L521" s="105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x14ac:dyDescent="0.4">
      <c r="A522" s="6" t="s">
        <v>94</v>
      </c>
      <c r="B522" s="133">
        <v>2.8909967415464197</v>
      </c>
      <c r="C522" s="88">
        <v>43719</v>
      </c>
      <c r="D522" s="89">
        <v>45</v>
      </c>
      <c r="E522" s="90">
        <v>5</v>
      </c>
      <c r="F522" s="90">
        <v>6</v>
      </c>
      <c r="G522" s="91" t="s">
        <v>327</v>
      </c>
      <c r="H522" s="90">
        <v>10241</v>
      </c>
      <c r="I522" s="6"/>
      <c r="J522" s="6"/>
      <c r="K522" s="92"/>
      <c r="L522" s="105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x14ac:dyDescent="0.4">
      <c r="A523" s="6" t="s">
        <v>94</v>
      </c>
      <c r="B523" s="133">
        <v>1.6413402615845529</v>
      </c>
      <c r="C523" s="88">
        <v>43719</v>
      </c>
      <c r="D523" s="89">
        <v>45</v>
      </c>
      <c r="E523" s="90">
        <v>6</v>
      </c>
      <c r="F523" s="90">
        <v>3</v>
      </c>
      <c r="G523" s="91" t="s">
        <v>328</v>
      </c>
      <c r="H523" s="90">
        <v>10242</v>
      </c>
      <c r="I523" s="6"/>
      <c r="J523" s="6"/>
      <c r="K523" s="92"/>
      <c r="L523" s="105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x14ac:dyDescent="0.4">
      <c r="A524" s="6" t="s">
        <v>94</v>
      </c>
      <c r="B524" s="133">
        <v>0.37091302663441422</v>
      </c>
      <c r="C524" s="88">
        <v>43719</v>
      </c>
      <c r="D524" s="89">
        <v>45</v>
      </c>
      <c r="E524" s="90">
        <v>7</v>
      </c>
      <c r="F524" s="90">
        <v>1</v>
      </c>
      <c r="G524" s="91" t="s">
        <v>329</v>
      </c>
      <c r="H524" s="90">
        <v>10243</v>
      </c>
      <c r="I524" s="6"/>
      <c r="J524" s="6"/>
      <c r="K524" s="92"/>
      <c r="L524" s="105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x14ac:dyDescent="0.4">
      <c r="A525" s="6" t="s">
        <v>94</v>
      </c>
      <c r="B525" s="133">
        <v>2.0410844369795438</v>
      </c>
      <c r="C525" s="88">
        <v>43719</v>
      </c>
      <c r="D525" s="89">
        <v>45</v>
      </c>
      <c r="E525" s="90">
        <v>8</v>
      </c>
      <c r="F525" s="90">
        <v>9</v>
      </c>
      <c r="G525" s="91" t="s">
        <v>330</v>
      </c>
      <c r="H525" s="90">
        <v>10244</v>
      </c>
      <c r="I525" s="6"/>
      <c r="J525" s="6"/>
      <c r="K525" s="92"/>
      <c r="L525" s="105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x14ac:dyDescent="0.4">
      <c r="A526" s="6" t="s">
        <v>94</v>
      </c>
      <c r="B526" s="133">
        <v>0.96953768660784989</v>
      </c>
      <c r="C526" s="88">
        <v>43719</v>
      </c>
      <c r="D526" s="89">
        <v>45</v>
      </c>
      <c r="E526" s="90">
        <v>9</v>
      </c>
      <c r="F526" s="90">
        <v>6</v>
      </c>
      <c r="G526" s="91" t="s">
        <v>331</v>
      </c>
      <c r="H526" s="90">
        <v>10245</v>
      </c>
      <c r="I526" s="6"/>
      <c r="J526" s="6"/>
      <c r="K526" s="92"/>
      <c r="L526" s="105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x14ac:dyDescent="0.4">
      <c r="A527" s="6" t="s">
        <v>94</v>
      </c>
      <c r="B527" s="133">
        <v>4.2722559669958553</v>
      </c>
      <c r="C527" s="88">
        <v>43719</v>
      </c>
      <c r="D527" s="89">
        <v>45</v>
      </c>
      <c r="E527" s="90">
        <v>10</v>
      </c>
      <c r="F527" s="90">
        <v>9</v>
      </c>
      <c r="G527" s="91" t="s">
        <v>332</v>
      </c>
      <c r="H527" s="90">
        <v>10246</v>
      </c>
      <c r="I527" s="6"/>
      <c r="J527" s="6"/>
      <c r="K527" s="92"/>
      <c r="L527" s="105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x14ac:dyDescent="0.4">
      <c r="A528" s="6" t="s">
        <v>94</v>
      </c>
      <c r="B528" s="133">
        <v>0.38327810513971838</v>
      </c>
      <c r="C528" s="88">
        <v>43719</v>
      </c>
      <c r="D528" s="89">
        <v>45</v>
      </c>
      <c r="E528" s="90">
        <v>11</v>
      </c>
      <c r="F528" s="90">
        <v>1</v>
      </c>
      <c r="G528" s="91" t="s">
        <v>333</v>
      </c>
      <c r="H528" s="90">
        <v>10247</v>
      </c>
      <c r="I528" s="6"/>
      <c r="J528" s="6"/>
      <c r="K528" s="92"/>
      <c r="L528" s="105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x14ac:dyDescent="0.4">
      <c r="A529" s="6" t="s">
        <v>94</v>
      </c>
      <c r="B529" s="133">
        <v>2.8558752400551395</v>
      </c>
      <c r="C529" s="88">
        <v>43719</v>
      </c>
      <c r="D529" s="89">
        <v>45</v>
      </c>
      <c r="E529" s="90">
        <v>12</v>
      </c>
      <c r="F529" s="90">
        <v>3</v>
      </c>
      <c r="G529" s="91" t="s">
        <v>334</v>
      </c>
      <c r="H529" s="90">
        <v>10248</v>
      </c>
      <c r="I529" s="6"/>
      <c r="J529" s="6"/>
      <c r="K529" s="92"/>
      <c r="L529" s="105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x14ac:dyDescent="0.4">
      <c r="A530" s="6" t="s">
        <v>94</v>
      </c>
      <c r="B530" s="133">
        <v>0.35472502482466561</v>
      </c>
      <c r="C530" s="88">
        <v>43720</v>
      </c>
      <c r="D530" s="89">
        <v>0</v>
      </c>
      <c r="E530" s="90">
        <v>1</v>
      </c>
      <c r="F530" s="90">
        <v>1</v>
      </c>
      <c r="G530" s="91" t="s">
        <v>335</v>
      </c>
      <c r="H530" s="90">
        <v>10301</v>
      </c>
      <c r="I530" s="6"/>
      <c r="J530" s="6"/>
      <c r="K530" s="92"/>
      <c r="L530" s="105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x14ac:dyDescent="0.4">
      <c r="A531" s="6" t="s">
        <v>94</v>
      </c>
      <c r="B531" s="133">
        <v>0.3367715537718648</v>
      </c>
      <c r="C531" s="88">
        <v>43720</v>
      </c>
      <c r="D531" s="89">
        <v>0</v>
      </c>
      <c r="E531" s="90">
        <v>2</v>
      </c>
      <c r="F531" s="90">
        <v>3</v>
      </c>
      <c r="G531" s="91" t="s">
        <v>336</v>
      </c>
      <c r="H531" s="90">
        <v>10302</v>
      </c>
      <c r="I531" s="6"/>
      <c r="J531" s="6"/>
      <c r="K531" s="92"/>
      <c r="L531" s="105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x14ac:dyDescent="0.4">
      <c r="A532" s="6" t="s">
        <v>94</v>
      </c>
      <c r="B532" s="133">
        <v>0.34053515910078752</v>
      </c>
      <c r="C532" s="88">
        <v>43720</v>
      </c>
      <c r="D532" s="89">
        <v>0</v>
      </c>
      <c r="E532" s="90">
        <v>3</v>
      </c>
      <c r="F532" s="90">
        <v>6</v>
      </c>
      <c r="G532" s="91" t="s">
        <v>337</v>
      </c>
      <c r="H532" s="90">
        <v>10303</v>
      </c>
      <c r="I532" s="6"/>
      <c r="J532" s="6"/>
      <c r="K532" s="92"/>
      <c r="L532" s="105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x14ac:dyDescent="0.4">
      <c r="A533" s="6" t="s">
        <v>94</v>
      </c>
      <c r="B533" s="133">
        <v>0.33865491829214817</v>
      </c>
      <c r="C533" s="88">
        <v>43720</v>
      </c>
      <c r="D533" s="89">
        <v>0</v>
      </c>
      <c r="E533" s="90">
        <v>4</v>
      </c>
      <c r="F533" s="90">
        <v>9</v>
      </c>
      <c r="G533" s="91" t="s">
        <v>338</v>
      </c>
      <c r="H533" s="90">
        <v>10304</v>
      </c>
      <c r="I533" s="6"/>
      <c r="J533" s="6"/>
      <c r="K533" s="92"/>
      <c r="L533" s="105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x14ac:dyDescent="0.4">
      <c r="A534" s="6" t="s">
        <v>94</v>
      </c>
      <c r="B534" s="133">
        <v>0.3289929541450799</v>
      </c>
      <c r="C534" s="88">
        <v>43720</v>
      </c>
      <c r="D534" s="89">
        <v>0</v>
      </c>
      <c r="E534" s="90">
        <v>5</v>
      </c>
      <c r="F534" s="90">
        <v>6</v>
      </c>
      <c r="G534" s="91" t="s">
        <v>339</v>
      </c>
      <c r="H534" s="90">
        <v>10305</v>
      </c>
      <c r="I534" s="6"/>
      <c r="J534" s="6"/>
      <c r="K534" s="92"/>
      <c r="L534" s="105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x14ac:dyDescent="0.4">
      <c r="A535" s="6" t="s">
        <v>94</v>
      </c>
      <c r="B535" s="133">
        <v>0.33113307235234468</v>
      </c>
      <c r="C535" s="88">
        <v>43720</v>
      </c>
      <c r="D535" s="89">
        <v>0</v>
      </c>
      <c r="E535" s="90">
        <v>6</v>
      </c>
      <c r="F535" s="90">
        <v>3</v>
      </c>
      <c r="G535" s="91" t="s">
        <v>340</v>
      </c>
      <c r="H535" s="90">
        <v>10306</v>
      </c>
      <c r="I535" s="6"/>
      <c r="J535" s="6"/>
      <c r="K535" s="92"/>
      <c r="L535" s="105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x14ac:dyDescent="0.4">
      <c r="A536" s="6" t="s">
        <v>94</v>
      </c>
      <c r="B536" s="133">
        <v>0.32754932061903891</v>
      </c>
      <c r="C536" s="88">
        <v>43720</v>
      </c>
      <c r="D536" s="89">
        <v>0</v>
      </c>
      <c r="E536" s="90">
        <v>7</v>
      </c>
      <c r="F536" s="90">
        <v>1</v>
      </c>
      <c r="G536" s="91" t="s">
        <v>341</v>
      </c>
      <c r="H536" s="90">
        <v>10307</v>
      </c>
      <c r="I536" s="6"/>
      <c r="J536" s="6"/>
      <c r="K536" s="92"/>
      <c r="L536" s="105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x14ac:dyDescent="0.4">
      <c r="A537" s="6" t="s">
        <v>94</v>
      </c>
      <c r="B537" s="133">
        <v>0.32823319376248017</v>
      </c>
      <c r="C537" s="88">
        <v>43720</v>
      </c>
      <c r="D537" s="89">
        <v>0</v>
      </c>
      <c r="E537" s="90">
        <v>8</v>
      </c>
      <c r="F537" s="90">
        <v>9</v>
      </c>
      <c r="G537" s="91" t="s">
        <v>342</v>
      </c>
      <c r="H537" s="90">
        <v>10308</v>
      </c>
      <c r="I537" s="6"/>
      <c r="J537" s="6"/>
      <c r="K537" s="92"/>
      <c r="L537" s="105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x14ac:dyDescent="0.4">
      <c r="A538" s="6" t="s">
        <v>94</v>
      </c>
      <c r="B538" s="133">
        <v>0.33715632373830895</v>
      </c>
      <c r="C538" s="88">
        <v>43720</v>
      </c>
      <c r="D538" s="89">
        <v>0</v>
      </c>
      <c r="E538" s="90">
        <v>9</v>
      </c>
      <c r="F538" s="90">
        <v>6</v>
      </c>
      <c r="G538" s="91" t="s">
        <v>343</v>
      </c>
      <c r="H538" s="90">
        <v>10309</v>
      </c>
      <c r="I538" s="6"/>
      <c r="J538" s="6"/>
      <c r="K538" s="92"/>
      <c r="L538" s="105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x14ac:dyDescent="0.4">
      <c r="A539" s="6" t="s">
        <v>94</v>
      </c>
      <c r="B539" s="133">
        <v>0.35342364187538045</v>
      </c>
      <c r="C539" s="88">
        <v>43720</v>
      </c>
      <c r="D539" s="89">
        <v>0</v>
      </c>
      <c r="E539" s="90">
        <v>10</v>
      </c>
      <c r="F539" s="90">
        <v>9</v>
      </c>
      <c r="G539" s="91" t="s">
        <v>344</v>
      </c>
      <c r="H539" s="90">
        <v>10310</v>
      </c>
      <c r="I539" s="6"/>
      <c r="J539" s="6"/>
      <c r="K539" s="92"/>
      <c r="L539" s="105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x14ac:dyDescent="0.4">
      <c r="A540" s="6" t="s">
        <v>94</v>
      </c>
      <c r="B540" s="133">
        <v>0.32646377221694878</v>
      </c>
      <c r="C540" s="88">
        <v>43720</v>
      </c>
      <c r="D540" s="89">
        <v>0</v>
      </c>
      <c r="E540" s="90">
        <v>11</v>
      </c>
      <c r="F540" s="90">
        <v>1</v>
      </c>
      <c r="G540" s="91" t="s">
        <v>345</v>
      </c>
      <c r="H540" s="90">
        <v>10311</v>
      </c>
      <c r="I540" s="6"/>
      <c r="J540" s="6"/>
      <c r="K540" s="92"/>
      <c r="L540" s="105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x14ac:dyDescent="0.4">
      <c r="A541" s="6" t="s">
        <v>94</v>
      </c>
      <c r="B541" s="133">
        <v>0.33343504440233757</v>
      </c>
      <c r="C541" s="88">
        <v>43720</v>
      </c>
      <c r="D541" s="89">
        <v>0</v>
      </c>
      <c r="E541" s="90">
        <v>12</v>
      </c>
      <c r="F541" s="90">
        <v>3</v>
      </c>
      <c r="G541" s="91" t="s">
        <v>346</v>
      </c>
      <c r="H541" s="90">
        <v>10312</v>
      </c>
      <c r="I541" s="6"/>
      <c r="J541" s="6"/>
      <c r="K541" s="92"/>
      <c r="L541" s="105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x14ac:dyDescent="0.4">
      <c r="A542" s="6" t="s">
        <v>94</v>
      </c>
      <c r="B542" s="133">
        <v>0.3605266847006815</v>
      </c>
      <c r="C542" s="88">
        <v>43720</v>
      </c>
      <c r="D542" s="89">
        <v>15</v>
      </c>
      <c r="E542" s="90">
        <v>1</v>
      </c>
      <c r="F542" s="90">
        <v>1</v>
      </c>
      <c r="G542" s="91" t="s">
        <v>335</v>
      </c>
      <c r="H542" s="90">
        <v>10313</v>
      </c>
      <c r="I542" s="6"/>
      <c r="J542" s="6"/>
      <c r="K542" s="92"/>
      <c r="L542" s="105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x14ac:dyDescent="0.4">
      <c r="A543" s="6" t="s">
        <v>94</v>
      </c>
      <c r="B543" s="133">
        <v>1.0630318391758218</v>
      </c>
      <c r="C543" s="88">
        <v>43720</v>
      </c>
      <c r="D543" s="89">
        <v>15</v>
      </c>
      <c r="E543" s="90">
        <v>2</v>
      </c>
      <c r="F543" s="90">
        <v>3</v>
      </c>
      <c r="G543" s="91" t="s">
        <v>336</v>
      </c>
      <c r="H543" s="90">
        <v>10314</v>
      </c>
      <c r="I543" s="6"/>
      <c r="J543" s="6"/>
      <c r="K543" s="92"/>
      <c r="L543" s="105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x14ac:dyDescent="0.4">
      <c r="A544" s="6" t="s">
        <v>94</v>
      </c>
      <c r="B544" s="133">
        <v>1.0021785116519948</v>
      </c>
      <c r="C544" s="88">
        <v>43720</v>
      </c>
      <c r="D544" s="89">
        <v>15</v>
      </c>
      <c r="E544" s="90">
        <v>3</v>
      </c>
      <c r="F544" s="90">
        <v>6</v>
      </c>
      <c r="G544" s="91" t="s">
        <v>337</v>
      </c>
      <c r="H544" s="90">
        <v>10315</v>
      </c>
      <c r="I544" s="6"/>
      <c r="J544" s="6"/>
      <c r="K544" s="92"/>
      <c r="L544" s="105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x14ac:dyDescent="0.4">
      <c r="A545" s="6" t="s">
        <v>94</v>
      </c>
      <c r="B545" s="133">
        <v>1.5002958327138056</v>
      </c>
      <c r="C545" s="88">
        <v>43720</v>
      </c>
      <c r="D545" s="89">
        <v>15</v>
      </c>
      <c r="E545" s="90">
        <v>4</v>
      </c>
      <c r="F545" s="90">
        <v>9</v>
      </c>
      <c r="G545" s="91" t="s">
        <v>338</v>
      </c>
      <c r="H545" s="90">
        <v>10316</v>
      </c>
      <c r="I545" s="6"/>
      <c r="J545" s="6"/>
      <c r="K545" s="92"/>
      <c r="L545" s="105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x14ac:dyDescent="0.4">
      <c r="A546" s="6" t="s">
        <v>94</v>
      </c>
      <c r="B546" s="133">
        <v>1.0457067673679554</v>
      </c>
      <c r="C546" s="88">
        <v>43720</v>
      </c>
      <c r="D546" s="89">
        <v>15</v>
      </c>
      <c r="E546" s="90">
        <v>5</v>
      </c>
      <c r="F546" s="90">
        <v>6</v>
      </c>
      <c r="G546" s="91" t="s">
        <v>339</v>
      </c>
      <c r="H546" s="90">
        <v>10317</v>
      </c>
      <c r="I546" s="6"/>
      <c r="J546" s="6"/>
      <c r="K546" s="92"/>
      <c r="L546" s="105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x14ac:dyDescent="0.4">
      <c r="A547" s="6" t="s">
        <v>94</v>
      </c>
      <c r="B547" s="133">
        <v>0.69483457739659182</v>
      </c>
      <c r="C547" s="88">
        <v>43720</v>
      </c>
      <c r="D547" s="89">
        <v>15</v>
      </c>
      <c r="E547" s="90">
        <v>6</v>
      </c>
      <c r="F547" s="90">
        <v>3</v>
      </c>
      <c r="G547" s="91" t="s">
        <v>340</v>
      </c>
      <c r="H547" s="90">
        <v>10318</v>
      </c>
      <c r="I547" s="6"/>
      <c r="J547" s="6"/>
      <c r="K547" s="92"/>
      <c r="L547" s="105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x14ac:dyDescent="0.4">
      <c r="A548" s="6" t="s">
        <v>94</v>
      </c>
      <c r="B548" s="133">
        <v>0.34681644865195299</v>
      </c>
      <c r="C548" s="88">
        <v>43720</v>
      </c>
      <c r="D548" s="89">
        <v>15</v>
      </c>
      <c r="E548" s="90">
        <v>7</v>
      </c>
      <c r="F548" s="90">
        <v>1</v>
      </c>
      <c r="G548" s="91" t="s">
        <v>341</v>
      </c>
      <c r="H548" s="90">
        <v>10319</v>
      </c>
      <c r="I548" s="6"/>
      <c r="J548" s="6"/>
      <c r="K548" s="92"/>
      <c r="L548" s="105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x14ac:dyDescent="0.4">
      <c r="A549" s="6" t="s">
        <v>94</v>
      </c>
      <c r="B549" s="133">
        <v>0.8718887714798893</v>
      </c>
      <c r="C549" s="88">
        <v>43720</v>
      </c>
      <c r="D549" s="89">
        <v>15</v>
      </c>
      <c r="E549" s="90">
        <v>8</v>
      </c>
      <c r="F549" s="90">
        <v>9</v>
      </c>
      <c r="G549" s="91" t="s">
        <v>342</v>
      </c>
      <c r="H549" s="90">
        <v>10320</v>
      </c>
      <c r="I549" s="6"/>
      <c r="J549" s="6"/>
      <c r="K549" s="92"/>
      <c r="L549" s="105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x14ac:dyDescent="0.4">
      <c r="A550" s="6" t="s">
        <v>94</v>
      </c>
      <c r="B550" s="133">
        <v>0.60363585016286381</v>
      </c>
      <c r="C550" s="88">
        <v>43720</v>
      </c>
      <c r="D550" s="89">
        <v>15</v>
      </c>
      <c r="E550" s="90">
        <v>9</v>
      </c>
      <c r="F550" s="90">
        <v>6</v>
      </c>
      <c r="G550" s="91" t="s">
        <v>343</v>
      </c>
      <c r="H550" s="90">
        <v>10321</v>
      </c>
      <c r="I550" s="6"/>
      <c r="J550" s="6"/>
      <c r="K550" s="92"/>
      <c r="L550" s="105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x14ac:dyDescent="0.4">
      <c r="A551" s="6" t="s">
        <v>94</v>
      </c>
      <c r="B551" s="133">
        <v>1.7041599906276859</v>
      </c>
      <c r="C551" s="88">
        <v>43720</v>
      </c>
      <c r="D551" s="89">
        <v>15</v>
      </c>
      <c r="E551" s="90">
        <v>10</v>
      </c>
      <c r="F551" s="90">
        <v>9</v>
      </c>
      <c r="G551" s="91" t="s">
        <v>344</v>
      </c>
      <c r="H551" s="90">
        <v>10322</v>
      </c>
      <c r="I551" s="6"/>
      <c r="J551" s="6"/>
      <c r="K551" s="92"/>
      <c r="L551" s="105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x14ac:dyDescent="0.4">
      <c r="A552" s="6" t="s">
        <v>94</v>
      </c>
      <c r="B552" s="133">
        <v>0.33599723176477575</v>
      </c>
      <c r="C552" s="88">
        <v>43720</v>
      </c>
      <c r="D552" s="89">
        <v>15</v>
      </c>
      <c r="E552" s="90">
        <v>11</v>
      </c>
      <c r="F552" s="90">
        <v>1</v>
      </c>
      <c r="G552" s="91" t="s">
        <v>345</v>
      </c>
      <c r="H552" s="90">
        <v>10323</v>
      </c>
      <c r="I552" s="6"/>
      <c r="J552" s="6"/>
      <c r="K552" s="92"/>
      <c r="L552" s="105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x14ac:dyDescent="0.4">
      <c r="A553" s="6" t="s">
        <v>94</v>
      </c>
      <c r="B553" s="133">
        <v>1.0696638192675998</v>
      </c>
      <c r="C553" s="88">
        <v>43720</v>
      </c>
      <c r="D553" s="89">
        <v>15</v>
      </c>
      <c r="E553" s="90">
        <v>12</v>
      </c>
      <c r="F553" s="90">
        <v>3</v>
      </c>
      <c r="G553" s="91" t="s">
        <v>346</v>
      </c>
      <c r="H553" s="90">
        <v>10324</v>
      </c>
      <c r="I553" s="6"/>
      <c r="J553" s="6"/>
      <c r="K553" s="92"/>
      <c r="L553" s="105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x14ac:dyDescent="0.4">
      <c r="A554" s="6" t="s">
        <v>94</v>
      </c>
      <c r="B554" s="133">
        <v>0.35736877169202419</v>
      </c>
      <c r="C554" s="88">
        <v>43720</v>
      </c>
      <c r="D554" s="89">
        <v>30</v>
      </c>
      <c r="E554" s="90">
        <v>1</v>
      </c>
      <c r="F554" s="90">
        <v>1</v>
      </c>
      <c r="G554" s="91" t="s">
        <v>335</v>
      </c>
      <c r="H554" s="90">
        <v>10325</v>
      </c>
      <c r="I554" s="6"/>
      <c r="J554" s="6"/>
      <c r="K554" s="92"/>
      <c r="L554" s="105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x14ac:dyDescent="0.4">
      <c r="A555" s="6" t="s">
        <v>94</v>
      </c>
      <c r="B555" s="133">
        <v>1.805541210514642</v>
      </c>
      <c r="C555" s="88">
        <v>43720</v>
      </c>
      <c r="D555" s="89">
        <v>30</v>
      </c>
      <c r="E555" s="90">
        <v>2</v>
      </c>
      <c r="F555" s="90">
        <v>3</v>
      </c>
      <c r="G555" s="91" t="s">
        <v>336</v>
      </c>
      <c r="H555" s="90">
        <v>10326</v>
      </c>
      <c r="I555" s="6"/>
      <c r="J555" s="6"/>
      <c r="K555" s="92"/>
      <c r="L555" s="105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x14ac:dyDescent="0.4">
      <c r="A556" s="6" t="s">
        <v>94</v>
      </c>
      <c r="B556" s="133">
        <v>1.6999188939713801</v>
      </c>
      <c r="C556" s="88">
        <v>43720</v>
      </c>
      <c r="D556" s="89">
        <v>30</v>
      </c>
      <c r="E556" s="90">
        <v>3</v>
      </c>
      <c r="F556" s="90">
        <v>6</v>
      </c>
      <c r="G556" s="91" t="s">
        <v>337</v>
      </c>
      <c r="H556" s="90">
        <v>10327</v>
      </c>
      <c r="I556" s="6"/>
      <c r="J556" s="6"/>
      <c r="K556" s="92"/>
      <c r="L556" s="105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x14ac:dyDescent="0.4">
      <c r="A557" s="6" t="s">
        <v>94</v>
      </c>
      <c r="B557" s="133">
        <v>3.0873664701306121</v>
      </c>
      <c r="C557" s="88">
        <v>43720</v>
      </c>
      <c r="D557" s="89">
        <v>30</v>
      </c>
      <c r="E557" s="90">
        <v>4</v>
      </c>
      <c r="F557" s="90">
        <v>9</v>
      </c>
      <c r="G557" s="91" t="s">
        <v>338</v>
      </c>
      <c r="H557" s="90">
        <v>10328</v>
      </c>
      <c r="I557" s="6"/>
      <c r="J557" s="6"/>
      <c r="K557" s="92"/>
      <c r="L557" s="105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x14ac:dyDescent="0.4">
      <c r="A558" s="6" t="s">
        <v>94</v>
      </c>
      <c r="B558" s="133">
        <v>1.9352520769084727</v>
      </c>
      <c r="C558" s="88">
        <v>43720</v>
      </c>
      <c r="D558" s="89">
        <v>30</v>
      </c>
      <c r="E558" s="90">
        <v>5</v>
      </c>
      <c r="F558" s="90">
        <v>6</v>
      </c>
      <c r="G558" s="91" t="s">
        <v>339</v>
      </c>
      <c r="H558" s="90">
        <v>10329</v>
      </c>
      <c r="I558" s="6"/>
      <c r="J558" s="6"/>
      <c r="K558" s="92"/>
      <c r="L558" s="105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x14ac:dyDescent="0.4">
      <c r="A559" s="6" t="s">
        <v>94</v>
      </c>
      <c r="B559" s="133">
        <v>1.085437507714196</v>
      </c>
      <c r="C559" s="88">
        <v>43720</v>
      </c>
      <c r="D559" s="89">
        <v>30</v>
      </c>
      <c r="E559" s="90">
        <v>6</v>
      </c>
      <c r="F559" s="90">
        <v>3</v>
      </c>
      <c r="G559" s="91" t="s">
        <v>340</v>
      </c>
      <c r="H559" s="90">
        <v>10330</v>
      </c>
      <c r="I559" s="6"/>
      <c r="J559" s="6"/>
      <c r="K559" s="92"/>
      <c r="L559" s="105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x14ac:dyDescent="0.4">
      <c r="A560" s="6" t="s">
        <v>94</v>
      </c>
      <c r="B560" s="133">
        <v>0.36020634527187723</v>
      </c>
      <c r="C560" s="88">
        <v>43720</v>
      </c>
      <c r="D560" s="89">
        <v>30</v>
      </c>
      <c r="E560" s="90">
        <v>7</v>
      </c>
      <c r="F560" s="90">
        <v>1</v>
      </c>
      <c r="G560" s="91" t="s">
        <v>341</v>
      </c>
      <c r="H560" s="90">
        <v>10331</v>
      </c>
      <c r="I560" s="6"/>
      <c r="J560" s="6"/>
      <c r="K560" s="92"/>
      <c r="L560" s="105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x14ac:dyDescent="0.4">
      <c r="A561" s="6" t="s">
        <v>94</v>
      </c>
      <c r="B561" s="133">
        <v>1.4287335827843339</v>
      </c>
      <c r="C561" s="88">
        <v>43720</v>
      </c>
      <c r="D561" s="89">
        <v>30</v>
      </c>
      <c r="E561" s="90">
        <v>8</v>
      </c>
      <c r="F561" s="90">
        <v>9</v>
      </c>
      <c r="G561" s="91" t="s">
        <v>342</v>
      </c>
      <c r="H561" s="90">
        <v>10332</v>
      </c>
      <c r="I561" s="6"/>
      <c r="J561" s="6"/>
      <c r="K561" s="92"/>
      <c r="L561" s="105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x14ac:dyDescent="0.4">
      <c r="A562" s="6" t="s">
        <v>94</v>
      </c>
      <c r="B562" s="133">
        <v>0.7647766651998722</v>
      </c>
      <c r="C562" s="88">
        <v>43720</v>
      </c>
      <c r="D562" s="89">
        <v>30</v>
      </c>
      <c r="E562" s="90">
        <v>9</v>
      </c>
      <c r="F562" s="90">
        <v>6</v>
      </c>
      <c r="G562" s="91" t="s">
        <v>343</v>
      </c>
      <c r="H562" s="90">
        <v>10333</v>
      </c>
      <c r="I562" s="6"/>
      <c r="J562" s="6"/>
      <c r="K562" s="92"/>
      <c r="L562" s="105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x14ac:dyDescent="0.4">
      <c r="A563" s="6" t="s">
        <v>94</v>
      </c>
      <c r="B563" s="133">
        <v>3.0434920929792808</v>
      </c>
      <c r="C563" s="88">
        <v>43720</v>
      </c>
      <c r="D563" s="89">
        <v>30</v>
      </c>
      <c r="E563" s="90">
        <v>10</v>
      </c>
      <c r="F563" s="90">
        <v>9</v>
      </c>
      <c r="G563" s="91" t="s">
        <v>344</v>
      </c>
      <c r="H563" s="90">
        <v>10334</v>
      </c>
      <c r="I563" s="6"/>
      <c r="J563" s="6"/>
      <c r="K563" s="92"/>
      <c r="L563" s="105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x14ac:dyDescent="0.4">
      <c r="A564" s="6" t="s">
        <v>94</v>
      </c>
      <c r="B564" s="133">
        <v>0.33781231268239698</v>
      </c>
      <c r="C564" s="88">
        <v>43720</v>
      </c>
      <c r="D564" s="89">
        <v>30</v>
      </c>
      <c r="E564" s="90">
        <v>11</v>
      </c>
      <c r="F564" s="90">
        <v>1</v>
      </c>
      <c r="G564" s="91" t="s">
        <v>345</v>
      </c>
      <c r="H564" s="90">
        <v>10335</v>
      </c>
      <c r="I564" s="6"/>
      <c r="J564" s="6"/>
      <c r="K564" s="92"/>
      <c r="L564" s="105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x14ac:dyDescent="0.4">
      <c r="A565" s="6" t="s">
        <v>94</v>
      </c>
      <c r="B565" s="133">
        <v>1.6309115331236914</v>
      </c>
      <c r="C565" s="88">
        <v>43720</v>
      </c>
      <c r="D565" s="89">
        <v>30</v>
      </c>
      <c r="E565" s="90">
        <v>12</v>
      </c>
      <c r="F565" s="90">
        <v>3</v>
      </c>
      <c r="G565" s="91" t="s">
        <v>346</v>
      </c>
      <c r="H565" s="90">
        <v>10336</v>
      </c>
      <c r="I565" s="6"/>
      <c r="J565" s="6"/>
      <c r="K565" s="92"/>
      <c r="L565" s="105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x14ac:dyDescent="0.4">
      <c r="A566" s="6" t="s">
        <v>94</v>
      </c>
      <c r="B566" s="133">
        <v>0.36067561411815713</v>
      </c>
      <c r="C566" s="88">
        <v>43720</v>
      </c>
      <c r="D566" s="89">
        <v>45</v>
      </c>
      <c r="E566" s="90">
        <v>1</v>
      </c>
      <c r="F566" s="90">
        <v>1</v>
      </c>
      <c r="G566" s="91" t="s">
        <v>335</v>
      </c>
      <c r="H566" s="90">
        <v>10337</v>
      </c>
      <c r="I566" s="6"/>
      <c r="J566" s="6"/>
      <c r="K566" s="92"/>
      <c r="L566" s="105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x14ac:dyDescent="0.4">
      <c r="A567" s="6" t="s">
        <v>94</v>
      </c>
      <c r="B567" s="133">
        <v>2.7204415851791763</v>
      </c>
      <c r="C567" s="88">
        <v>43720</v>
      </c>
      <c r="D567" s="89">
        <v>45</v>
      </c>
      <c r="E567" s="90">
        <v>2</v>
      </c>
      <c r="F567" s="90">
        <v>3</v>
      </c>
      <c r="G567" s="91" t="s">
        <v>336</v>
      </c>
      <c r="H567" s="90">
        <v>10338</v>
      </c>
      <c r="I567" s="6"/>
      <c r="J567" s="6"/>
      <c r="K567" s="92"/>
      <c r="L567" s="105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x14ac:dyDescent="0.4">
      <c r="A568" s="6" t="s">
        <v>94</v>
      </c>
      <c r="B568" s="133">
        <v>2.5901512087411072</v>
      </c>
      <c r="C568" s="88">
        <v>43720</v>
      </c>
      <c r="D568" s="89">
        <v>45</v>
      </c>
      <c r="E568" s="90">
        <v>3</v>
      </c>
      <c r="F568" s="90">
        <v>6</v>
      </c>
      <c r="G568" s="91" t="s">
        <v>337</v>
      </c>
      <c r="H568" s="90">
        <v>10339</v>
      </c>
      <c r="I568" s="6"/>
      <c r="J568" s="6"/>
      <c r="K568" s="92"/>
      <c r="L568" s="105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x14ac:dyDescent="0.4">
      <c r="A569" s="6" t="s">
        <v>94</v>
      </c>
      <c r="B569" s="133">
        <v>4.5154343799000198</v>
      </c>
      <c r="C569" s="88">
        <v>43720</v>
      </c>
      <c r="D569" s="89">
        <v>45</v>
      </c>
      <c r="E569" s="90">
        <v>4</v>
      </c>
      <c r="F569" s="90">
        <v>9</v>
      </c>
      <c r="G569" s="91" t="s">
        <v>338</v>
      </c>
      <c r="H569" s="90">
        <v>10340</v>
      </c>
      <c r="I569" s="6"/>
      <c r="J569" s="6"/>
      <c r="K569" s="92"/>
      <c r="L569" s="105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x14ac:dyDescent="0.4">
      <c r="A570" s="6" t="s">
        <v>94</v>
      </c>
      <c r="B570" s="133">
        <v>2.5921008389193094</v>
      </c>
      <c r="C570" s="88">
        <v>43720</v>
      </c>
      <c r="D570" s="89">
        <v>45</v>
      </c>
      <c r="E570" s="90">
        <v>5</v>
      </c>
      <c r="F570" s="90">
        <v>6</v>
      </c>
      <c r="G570" s="91" t="s">
        <v>339</v>
      </c>
      <c r="H570" s="90">
        <v>10341</v>
      </c>
      <c r="I570" s="6"/>
      <c r="J570" s="6"/>
      <c r="K570" s="92"/>
      <c r="L570" s="105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x14ac:dyDescent="0.4">
      <c r="A571" s="6" t="s">
        <v>94</v>
      </c>
      <c r="B571" s="133">
        <v>1.4976309708064044</v>
      </c>
      <c r="C571" s="88">
        <v>43720</v>
      </c>
      <c r="D571" s="89">
        <v>45</v>
      </c>
      <c r="E571" s="90">
        <v>6</v>
      </c>
      <c r="F571" s="90">
        <v>3</v>
      </c>
      <c r="G571" s="91" t="s">
        <v>340</v>
      </c>
      <c r="H571" s="90">
        <v>10342</v>
      </c>
      <c r="I571" s="6"/>
      <c r="J571" s="6"/>
      <c r="K571" s="92"/>
      <c r="L571" s="105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x14ac:dyDescent="0.4">
      <c r="A572" s="6" t="s">
        <v>94</v>
      </c>
      <c r="B572" s="133">
        <v>0.37940933020626622</v>
      </c>
      <c r="C572" s="88">
        <v>43720</v>
      </c>
      <c r="D572" s="89">
        <v>45</v>
      </c>
      <c r="E572" s="90">
        <v>7</v>
      </c>
      <c r="F572" s="90">
        <v>1</v>
      </c>
      <c r="G572" s="91" t="s">
        <v>341</v>
      </c>
      <c r="H572" s="90">
        <v>10343</v>
      </c>
      <c r="I572" s="6"/>
      <c r="J572" s="6"/>
      <c r="K572" s="92"/>
      <c r="L572" s="105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x14ac:dyDescent="0.4">
      <c r="A573" s="6" t="s">
        <v>94</v>
      </c>
      <c r="B573" s="133">
        <v>2.1093711615066564</v>
      </c>
      <c r="C573" s="88">
        <v>43720</v>
      </c>
      <c r="D573" s="89">
        <v>45</v>
      </c>
      <c r="E573" s="90">
        <v>8</v>
      </c>
      <c r="F573" s="90">
        <v>9</v>
      </c>
      <c r="G573" s="91" t="s">
        <v>342</v>
      </c>
      <c r="H573" s="90">
        <v>10344</v>
      </c>
      <c r="I573" s="6"/>
      <c r="J573" s="6"/>
      <c r="K573" s="92"/>
      <c r="L573" s="105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x14ac:dyDescent="0.4">
      <c r="A574" s="6" t="s">
        <v>94</v>
      </c>
      <c r="B574" s="133">
        <v>0.85625171403794953</v>
      </c>
      <c r="C574" s="88">
        <v>43720</v>
      </c>
      <c r="D574" s="89">
        <v>45</v>
      </c>
      <c r="E574" s="90">
        <v>9</v>
      </c>
      <c r="F574" s="90">
        <v>6</v>
      </c>
      <c r="G574" s="91" t="s">
        <v>343</v>
      </c>
      <c r="H574" s="90">
        <v>10345</v>
      </c>
      <c r="I574" s="6"/>
      <c r="J574" s="6"/>
      <c r="K574" s="92"/>
      <c r="L574" s="105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x14ac:dyDescent="0.4">
      <c r="A575" s="6" t="s">
        <v>94</v>
      </c>
      <c r="B575" s="133">
        <v>4.8451965524201075</v>
      </c>
      <c r="C575" s="88">
        <v>43720</v>
      </c>
      <c r="D575" s="89">
        <v>45</v>
      </c>
      <c r="E575" s="90">
        <v>10</v>
      </c>
      <c r="F575" s="90">
        <v>9</v>
      </c>
      <c r="G575" s="91" t="s">
        <v>344</v>
      </c>
      <c r="H575" s="90">
        <v>10346</v>
      </c>
      <c r="I575" s="6"/>
      <c r="J575" s="6"/>
      <c r="K575" s="92"/>
      <c r="L575" s="105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x14ac:dyDescent="0.4">
      <c r="A576" s="6" t="s">
        <v>94</v>
      </c>
      <c r="B576" s="133">
        <v>0.35612277899387756</v>
      </c>
      <c r="C576" s="88">
        <v>43720</v>
      </c>
      <c r="D576" s="89">
        <v>45</v>
      </c>
      <c r="E576" s="90">
        <v>11</v>
      </c>
      <c r="F576" s="90">
        <v>1</v>
      </c>
      <c r="G576" s="91" t="s">
        <v>345</v>
      </c>
      <c r="H576" s="90">
        <v>10347</v>
      </c>
      <c r="I576" s="6"/>
      <c r="J576" s="6"/>
      <c r="K576" s="92"/>
      <c r="L576" s="105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x14ac:dyDescent="0.4">
      <c r="A577" s="6" t="s">
        <v>94</v>
      </c>
      <c r="B577" s="133">
        <v>2.3645154635875834</v>
      </c>
      <c r="C577" s="88">
        <v>43720</v>
      </c>
      <c r="D577" s="89">
        <v>45</v>
      </c>
      <c r="E577" s="90">
        <v>12</v>
      </c>
      <c r="F577" s="90">
        <v>3</v>
      </c>
      <c r="G577" s="91" t="s">
        <v>346</v>
      </c>
      <c r="H577" s="90">
        <v>10348</v>
      </c>
      <c r="I577" s="6"/>
      <c r="J577" s="6"/>
      <c r="K577" s="92"/>
      <c r="L577" s="105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x14ac:dyDescent="0.4">
      <c r="A578" s="6" t="s">
        <v>94</v>
      </c>
      <c r="B578" s="133">
        <v>0.33140205984364979</v>
      </c>
      <c r="C578" s="104">
        <v>43720.5</v>
      </c>
      <c r="D578" s="89">
        <v>0</v>
      </c>
      <c r="E578" s="90">
        <v>1</v>
      </c>
      <c r="F578" s="90">
        <v>1</v>
      </c>
      <c r="G578" s="91" t="s">
        <v>347</v>
      </c>
      <c r="H578" s="90">
        <v>10401</v>
      </c>
      <c r="I578" s="6"/>
      <c r="J578" s="6"/>
      <c r="K578" s="92"/>
      <c r="L578" s="105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x14ac:dyDescent="0.4">
      <c r="A579" s="6" t="s">
        <v>94</v>
      </c>
      <c r="B579" s="133">
        <v>0.33471108635575003</v>
      </c>
      <c r="C579" s="104">
        <v>43720.5</v>
      </c>
      <c r="D579" s="89">
        <v>0</v>
      </c>
      <c r="E579" s="90">
        <v>2</v>
      </c>
      <c r="F579" s="90">
        <v>3</v>
      </c>
      <c r="G579" s="91" t="s">
        <v>348</v>
      </c>
      <c r="H579" s="90">
        <v>10402</v>
      </c>
      <c r="I579" s="6"/>
      <c r="J579" s="6"/>
      <c r="K579" s="92"/>
      <c r="L579" s="105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x14ac:dyDescent="0.4">
      <c r="A580" s="6" t="s">
        <v>94</v>
      </c>
      <c r="B580" s="133">
        <v>0.32826158297928759</v>
      </c>
      <c r="C580" s="104">
        <v>43720.5</v>
      </c>
      <c r="D580" s="89">
        <v>0</v>
      </c>
      <c r="E580" s="90">
        <v>3</v>
      </c>
      <c r="F580" s="90">
        <v>6</v>
      </c>
      <c r="G580" s="91" t="s">
        <v>349</v>
      </c>
      <c r="H580" s="90">
        <v>10403</v>
      </c>
      <c r="I580" s="6"/>
      <c r="J580" s="6"/>
      <c r="K580" s="92"/>
      <c r="L580" s="105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x14ac:dyDescent="0.4">
      <c r="A581" s="6" t="s">
        <v>94</v>
      </c>
      <c r="B581" s="133">
        <v>0.33006105090185861</v>
      </c>
      <c r="C581" s="104">
        <v>43720.5</v>
      </c>
      <c r="D581" s="89">
        <v>0</v>
      </c>
      <c r="E581" s="90">
        <v>4</v>
      </c>
      <c r="F581" s="90">
        <v>9</v>
      </c>
      <c r="G581" s="91" t="s">
        <v>350</v>
      </c>
      <c r="H581" s="90">
        <v>10404</v>
      </c>
      <c r="I581" s="6"/>
      <c r="J581" s="6"/>
      <c r="K581" s="92"/>
      <c r="L581" s="105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x14ac:dyDescent="0.4">
      <c r="A582" s="6" t="s">
        <v>94</v>
      </c>
      <c r="B582" s="133">
        <v>0.32615851250786271</v>
      </c>
      <c r="C582" s="104">
        <v>43720.5</v>
      </c>
      <c r="D582" s="89">
        <v>0</v>
      </c>
      <c r="E582" s="90">
        <v>5</v>
      </c>
      <c r="F582" s="90">
        <v>6</v>
      </c>
      <c r="G582" s="91" t="s">
        <v>351</v>
      </c>
      <c r="H582" s="90">
        <v>10405</v>
      </c>
      <c r="I582" s="6"/>
      <c r="J582" s="6"/>
      <c r="K582" s="92"/>
      <c r="L582" s="105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x14ac:dyDescent="0.4">
      <c r="A583" s="6" t="s">
        <v>94</v>
      </c>
      <c r="B583" s="133">
        <v>0.35545706354670742</v>
      </c>
      <c r="C583" s="104">
        <v>43720.5</v>
      </c>
      <c r="D583" s="89">
        <v>0</v>
      </c>
      <c r="E583" s="90">
        <v>6</v>
      </c>
      <c r="F583" s="90">
        <v>3</v>
      </c>
      <c r="G583" s="91" t="s">
        <v>352</v>
      </c>
      <c r="H583" s="90">
        <v>10406</v>
      </c>
      <c r="I583" s="6"/>
      <c r="J583" s="6"/>
      <c r="K583" s="92"/>
      <c r="L583" s="105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x14ac:dyDescent="0.4">
      <c r="A584" s="6" t="s">
        <v>94</v>
      </c>
      <c r="B584" s="133">
        <v>0.32934008672546361</v>
      </c>
      <c r="C584" s="104">
        <v>43720.5</v>
      </c>
      <c r="D584" s="89">
        <v>0</v>
      </c>
      <c r="E584" s="90">
        <v>7</v>
      </c>
      <c r="F584" s="90">
        <v>1</v>
      </c>
      <c r="G584" s="91" t="s">
        <v>353</v>
      </c>
      <c r="H584" s="90">
        <v>10407</v>
      </c>
      <c r="I584" s="6"/>
      <c r="J584" s="6"/>
      <c r="K584" s="92"/>
      <c r="L584" s="105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x14ac:dyDescent="0.4">
      <c r="A585" s="6" t="s">
        <v>94</v>
      </c>
      <c r="B585" s="133">
        <v>0.32725446401814351</v>
      </c>
      <c r="C585" s="104">
        <v>43720.5</v>
      </c>
      <c r="D585" s="89">
        <v>0</v>
      </c>
      <c r="E585" s="90">
        <v>8</v>
      </c>
      <c r="F585" s="90">
        <v>9</v>
      </c>
      <c r="G585" s="91" t="s">
        <v>354</v>
      </c>
      <c r="H585" s="90">
        <v>10408</v>
      </c>
      <c r="I585" s="6"/>
      <c r="J585" s="6"/>
      <c r="K585" s="92"/>
      <c r="L585" s="105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x14ac:dyDescent="0.4">
      <c r="A586" s="6" t="s">
        <v>94</v>
      </c>
      <c r="B586" s="133">
        <v>0.32798837159949662</v>
      </c>
      <c r="C586" s="104">
        <v>43720.5</v>
      </c>
      <c r="D586" s="89">
        <v>0</v>
      </c>
      <c r="E586" s="90">
        <v>9</v>
      </c>
      <c r="F586" s="90">
        <v>6</v>
      </c>
      <c r="G586" s="91" t="s">
        <v>355</v>
      </c>
      <c r="H586" s="90">
        <v>10409</v>
      </c>
      <c r="I586" s="6"/>
      <c r="J586" s="6"/>
      <c r="K586" s="92"/>
      <c r="L586" s="105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x14ac:dyDescent="0.4">
      <c r="A587" s="6" t="s">
        <v>94</v>
      </c>
      <c r="B587" s="133">
        <v>0.32989971273909746</v>
      </c>
      <c r="C587" s="104">
        <v>43720.5</v>
      </c>
      <c r="D587" s="89">
        <v>0</v>
      </c>
      <c r="E587" s="90">
        <v>10</v>
      </c>
      <c r="F587" s="90">
        <v>9</v>
      </c>
      <c r="G587" s="91" t="s">
        <v>356</v>
      </c>
      <c r="H587" s="90">
        <v>10410</v>
      </c>
      <c r="I587" s="6"/>
      <c r="J587" s="6"/>
      <c r="K587" s="92"/>
      <c r="L587" s="105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x14ac:dyDescent="0.4">
      <c r="A588" s="6" t="s">
        <v>94</v>
      </c>
      <c r="B588" s="133">
        <v>0.32074352586081284</v>
      </c>
      <c r="C588" s="104">
        <v>43720.5</v>
      </c>
      <c r="D588" s="89">
        <v>0</v>
      </c>
      <c r="E588" s="90">
        <v>11</v>
      </c>
      <c r="F588" s="90">
        <v>1</v>
      </c>
      <c r="G588" s="91" t="s">
        <v>357</v>
      </c>
      <c r="H588" s="90">
        <v>10411</v>
      </c>
      <c r="I588" s="6"/>
      <c r="J588" s="6"/>
      <c r="K588" s="92"/>
      <c r="L588" s="105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x14ac:dyDescent="0.4">
      <c r="A589" s="6" t="s">
        <v>94</v>
      </c>
      <c r="B589" s="133">
        <v>0.33165024730237908</v>
      </c>
      <c r="C589" s="104">
        <v>43720.5</v>
      </c>
      <c r="D589" s="89">
        <v>0</v>
      </c>
      <c r="E589" s="90">
        <v>12</v>
      </c>
      <c r="F589" s="90">
        <v>3</v>
      </c>
      <c r="G589" s="91" t="s">
        <v>358</v>
      </c>
      <c r="H589" s="90">
        <v>10412</v>
      </c>
      <c r="I589" s="6"/>
      <c r="J589" s="6"/>
      <c r="K589" s="92"/>
      <c r="L589" s="105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x14ac:dyDescent="0.4">
      <c r="A590" s="6" t="s">
        <v>94</v>
      </c>
      <c r="B590" s="133">
        <v>0.34456197058398597</v>
      </c>
      <c r="C590" s="104">
        <v>43720.5</v>
      </c>
      <c r="D590" s="89">
        <v>15</v>
      </c>
      <c r="E590" s="90">
        <v>1</v>
      </c>
      <c r="F590" s="90">
        <v>1</v>
      </c>
      <c r="G590" s="91" t="s">
        <v>347</v>
      </c>
      <c r="H590" s="90">
        <v>10413</v>
      </c>
      <c r="I590" s="6"/>
      <c r="J590" s="6"/>
      <c r="K590" s="92"/>
      <c r="L590" s="105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x14ac:dyDescent="0.4">
      <c r="A591" s="6" t="s">
        <v>94</v>
      </c>
      <c r="B591" s="133">
        <v>1.2219258403290869</v>
      </c>
      <c r="C591" s="104">
        <v>43720.5</v>
      </c>
      <c r="D591" s="89">
        <v>15</v>
      </c>
      <c r="E591" s="90">
        <v>2</v>
      </c>
      <c r="F591" s="90">
        <v>3</v>
      </c>
      <c r="G591" s="91" t="s">
        <v>348</v>
      </c>
      <c r="H591" s="90">
        <v>10414</v>
      </c>
      <c r="I591" s="6"/>
      <c r="J591" s="6"/>
      <c r="K591" s="92"/>
      <c r="L591" s="105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x14ac:dyDescent="0.4">
      <c r="A592" s="6" t="s">
        <v>94</v>
      </c>
      <c r="B592" s="133">
        <v>1.0672957400721925</v>
      </c>
      <c r="C592" s="104">
        <v>43720.5</v>
      </c>
      <c r="D592" s="89">
        <v>15</v>
      </c>
      <c r="E592" s="90">
        <v>3</v>
      </c>
      <c r="F592" s="90">
        <v>6</v>
      </c>
      <c r="G592" s="91" t="s">
        <v>349</v>
      </c>
      <c r="H592" s="90">
        <v>10415</v>
      </c>
      <c r="I592" s="6"/>
      <c r="J592" s="6"/>
      <c r="K592" s="92"/>
      <c r="L592" s="105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x14ac:dyDescent="0.4">
      <c r="A593" s="6" t="s">
        <v>94</v>
      </c>
      <c r="B593" s="133">
        <v>1.4088242550793495</v>
      </c>
      <c r="C593" s="104">
        <v>43720.5</v>
      </c>
      <c r="D593" s="89">
        <v>15</v>
      </c>
      <c r="E593" s="90">
        <v>4</v>
      </c>
      <c r="F593" s="90">
        <v>9</v>
      </c>
      <c r="G593" s="91" t="s">
        <v>350</v>
      </c>
      <c r="H593" s="90">
        <v>10416</v>
      </c>
      <c r="I593" s="6"/>
      <c r="J593" s="6"/>
      <c r="K593" s="92"/>
      <c r="L593" s="105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x14ac:dyDescent="0.4">
      <c r="A594" s="6" t="s">
        <v>94</v>
      </c>
      <c r="B594" s="133">
        <v>1.007889014866268</v>
      </c>
      <c r="C594" s="104">
        <v>43720.5</v>
      </c>
      <c r="D594" s="89">
        <v>15</v>
      </c>
      <c r="E594" s="90">
        <v>5</v>
      </c>
      <c r="F594" s="90">
        <v>6</v>
      </c>
      <c r="G594" s="91" t="s">
        <v>351</v>
      </c>
      <c r="H594" s="90">
        <v>10417</v>
      </c>
      <c r="I594" s="6"/>
      <c r="J594" s="6"/>
      <c r="K594" s="92"/>
      <c r="L594" s="105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x14ac:dyDescent="0.4">
      <c r="A595" s="6" t="s">
        <v>94</v>
      </c>
      <c r="B595" s="133">
        <v>0.6621734087385921</v>
      </c>
      <c r="C595" s="104">
        <v>43720.5</v>
      </c>
      <c r="D595" s="89">
        <v>15</v>
      </c>
      <c r="E595" s="90">
        <v>6</v>
      </c>
      <c r="F595" s="90">
        <v>3</v>
      </c>
      <c r="G595" s="91" t="s">
        <v>352</v>
      </c>
      <c r="H595" s="90">
        <v>10418</v>
      </c>
      <c r="I595" s="6"/>
      <c r="J595" s="6"/>
      <c r="K595" s="92"/>
      <c r="L595" s="105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x14ac:dyDescent="0.4">
      <c r="A596" s="6" t="s">
        <v>94</v>
      </c>
      <c r="B596" s="133">
        <v>0.30464541395751737</v>
      </c>
      <c r="C596" s="104">
        <v>43720.5</v>
      </c>
      <c r="D596" s="89">
        <v>15</v>
      </c>
      <c r="E596" s="90">
        <v>7</v>
      </c>
      <c r="F596" s="90">
        <v>1</v>
      </c>
      <c r="G596" s="91" t="s">
        <v>353</v>
      </c>
      <c r="H596" s="90">
        <v>10419</v>
      </c>
      <c r="I596" s="6"/>
      <c r="J596" s="6"/>
      <c r="K596" s="92"/>
      <c r="L596" s="105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x14ac:dyDescent="0.4">
      <c r="A597" s="6" t="s">
        <v>94</v>
      </c>
      <c r="B597" s="133">
        <v>0.92844475787838698</v>
      </c>
      <c r="C597" s="104">
        <v>43720.5</v>
      </c>
      <c r="D597" s="89">
        <v>15</v>
      </c>
      <c r="E597" s="90">
        <v>8</v>
      </c>
      <c r="F597" s="90">
        <v>9</v>
      </c>
      <c r="G597" s="91" t="s">
        <v>354</v>
      </c>
      <c r="H597" s="90">
        <v>10420</v>
      </c>
      <c r="I597" s="6"/>
      <c r="J597" s="6"/>
      <c r="K597" s="92"/>
      <c r="L597" s="105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x14ac:dyDescent="0.4">
      <c r="A598" s="6" t="s">
        <v>94</v>
      </c>
      <c r="B598" s="133">
        <v>0.64904276474141065</v>
      </c>
      <c r="C598" s="104">
        <v>43720.5</v>
      </c>
      <c r="D598" s="89">
        <v>15</v>
      </c>
      <c r="E598" s="90">
        <v>9</v>
      </c>
      <c r="F598" s="90">
        <v>6</v>
      </c>
      <c r="G598" s="91" t="s">
        <v>355</v>
      </c>
      <c r="H598" s="90">
        <v>10421</v>
      </c>
      <c r="I598" s="6"/>
      <c r="J598" s="6"/>
      <c r="K598" s="92"/>
      <c r="L598" s="105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x14ac:dyDescent="0.4">
      <c r="A599" s="6" t="s">
        <v>94</v>
      </c>
      <c r="B599" s="133">
        <v>1.7512743163838205</v>
      </c>
      <c r="C599" s="104">
        <v>43720.5</v>
      </c>
      <c r="D599" s="89">
        <v>15</v>
      </c>
      <c r="E599" s="90">
        <v>10</v>
      </c>
      <c r="F599" s="90">
        <v>9</v>
      </c>
      <c r="G599" s="91" t="s">
        <v>356</v>
      </c>
      <c r="H599" s="90">
        <v>10422</v>
      </c>
      <c r="I599" s="6"/>
      <c r="J599" s="6"/>
      <c r="K599" s="92"/>
      <c r="L599" s="105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x14ac:dyDescent="0.4">
      <c r="A600" s="6" t="s">
        <v>94</v>
      </c>
      <c r="B600" s="133">
        <v>0.31906253221581571</v>
      </c>
      <c r="C600" s="104">
        <v>43720.5</v>
      </c>
      <c r="D600" s="89">
        <v>15</v>
      </c>
      <c r="E600" s="90">
        <v>11</v>
      </c>
      <c r="F600" s="90">
        <v>1</v>
      </c>
      <c r="G600" s="91" t="s">
        <v>357</v>
      </c>
      <c r="H600" s="90">
        <v>10423</v>
      </c>
      <c r="I600" s="6"/>
      <c r="J600" s="6"/>
      <c r="K600" s="92"/>
      <c r="L600" s="105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x14ac:dyDescent="0.4">
      <c r="A601" s="6" t="s">
        <v>94</v>
      </c>
      <c r="B601" s="133">
        <v>1.1374649974323476</v>
      </c>
      <c r="C601" s="104">
        <v>43720.5</v>
      </c>
      <c r="D601" s="89">
        <v>15</v>
      </c>
      <c r="E601" s="90">
        <v>12</v>
      </c>
      <c r="F601" s="90">
        <v>3</v>
      </c>
      <c r="G601" s="91" t="s">
        <v>358</v>
      </c>
      <c r="H601" s="90">
        <v>10424</v>
      </c>
      <c r="I601" s="6"/>
      <c r="J601" s="6"/>
      <c r="K601" s="92"/>
      <c r="L601" s="105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x14ac:dyDescent="0.4">
      <c r="A602" s="6" t="s">
        <v>94</v>
      </c>
      <c r="B602" s="133">
        <v>0.33380380517955199</v>
      </c>
      <c r="C602" s="104">
        <v>43720.5</v>
      </c>
      <c r="D602" s="89">
        <v>30</v>
      </c>
      <c r="E602" s="90">
        <v>1</v>
      </c>
      <c r="F602" s="90">
        <v>1</v>
      </c>
      <c r="G602" s="91" t="s">
        <v>347</v>
      </c>
      <c r="H602" s="90">
        <v>10425</v>
      </c>
      <c r="I602" s="6"/>
      <c r="J602" s="6"/>
      <c r="K602" s="92"/>
      <c r="L602" s="105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x14ac:dyDescent="0.4">
      <c r="A603" s="6" t="s">
        <v>94</v>
      </c>
      <c r="B603" s="133">
        <v>2.0456701665803556</v>
      </c>
      <c r="C603" s="104">
        <v>43720.5</v>
      </c>
      <c r="D603" s="89">
        <v>30</v>
      </c>
      <c r="E603" s="90">
        <v>2</v>
      </c>
      <c r="F603" s="90">
        <v>3</v>
      </c>
      <c r="G603" s="91" t="s">
        <v>348</v>
      </c>
      <c r="H603" s="90">
        <v>10426</v>
      </c>
      <c r="I603" s="6"/>
      <c r="J603" s="6"/>
      <c r="K603" s="92"/>
      <c r="L603" s="105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x14ac:dyDescent="0.4">
      <c r="A604" s="6" t="s">
        <v>94</v>
      </c>
      <c r="B604" s="133">
        <v>2.0145958262262189</v>
      </c>
      <c r="C604" s="104">
        <v>43720.5</v>
      </c>
      <c r="D604" s="89">
        <v>30</v>
      </c>
      <c r="E604" s="90">
        <v>3</v>
      </c>
      <c r="F604" s="90">
        <v>6</v>
      </c>
      <c r="G604" s="91" t="s">
        <v>349</v>
      </c>
      <c r="H604" s="90">
        <v>10427</v>
      </c>
      <c r="I604" s="6"/>
      <c r="J604" s="6"/>
      <c r="K604" s="92"/>
      <c r="L604" s="105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x14ac:dyDescent="0.4">
      <c r="A605" s="6" t="s">
        <v>94</v>
      </c>
      <c r="B605" s="133">
        <v>3.0716761218874731</v>
      </c>
      <c r="C605" s="104">
        <v>43720.5</v>
      </c>
      <c r="D605" s="89">
        <v>30</v>
      </c>
      <c r="E605" s="90">
        <v>4</v>
      </c>
      <c r="F605" s="90">
        <v>9</v>
      </c>
      <c r="G605" s="91" t="s">
        <v>350</v>
      </c>
      <c r="H605" s="90">
        <v>10428</v>
      </c>
      <c r="I605" s="6"/>
      <c r="J605" s="6"/>
      <c r="K605" s="92"/>
      <c r="L605" s="105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x14ac:dyDescent="0.4">
      <c r="A606" s="6" t="s">
        <v>94</v>
      </c>
      <c r="B606" s="133">
        <v>1.8954363745958169</v>
      </c>
      <c r="C606" s="104">
        <v>43720.5</v>
      </c>
      <c r="D606" s="89">
        <v>30</v>
      </c>
      <c r="E606" s="90">
        <v>5</v>
      </c>
      <c r="F606" s="90">
        <v>6</v>
      </c>
      <c r="G606" s="91" t="s">
        <v>351</v>
      </c>
      <c r="H606" s="90">
        <v>10429</v>
      </c>
      <c r="I606" s="6"/>
      <c r="J606" s="6"/>
      <c r="K606" s="92"/>
      <c r="L606" s="105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x14ac:dyDescent="0.4">
      <c r="A607" s="6" t="s">
        <v>94</v>
      </c>
      <c r="B607" s="133">
        <v>1.0431209076668739</v>
      </c>
      <c r="C607" s="104">
        <v>43720.5</v>
      </c>
      <c r="D607" s="89">
        <v>30</v>
      </c>
      <c r="E607" s="90">
        <v>6</v>
      </c>
      <c r="F607" s="90">
        <v>3</v>
      </c>
      <c r="G607" s="91" t="s">
        <v>352</v>
      </c>
      <c r="H607" s="90">
        <v>10430</v>
      </c>
      <c r="I607" s="6"/>
      <c r="J607" s="6"/>
      <c r="K607" s="92"/>
      <c r="L607" s="105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x14ac:dyDescent="0.4">
      <c r="A608" s="6" t="s">
        <v>94</v>
      </c>
      <c r="B608" s="133">
        <v>0.35791729626420421</v>
      </c>
      <c r="C608" s="104">
        <v>43720.5</v>
      </c>
      <c r="D608" s="89">
        <v>30</v>
      </c>
      <c r="E608" s="90">
        <v>7</v>
      </c>
      <c r="F608" s="90">
        <v>1</v>
      </c>
      <c r="G608" s="91" t="s">
        <v>353</v>
      </c>
      <c r="H608" s="90">
        <v>10431</v>
      </c>
      <c r="I608" s="6"/>
      <c r="J608" s="6"/>
      <c r="K608" s="92"/>
      <c r="L608" s="105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x14ac:dyDescent="0.4">
      <c r="A609" s="6" t="s">
        <v>94</v>
      </c>
      <c r="B609" s="133">
        <v>1.6098593974207362</v>
      </c>
      <c r="C609" s="104">
        <v>43720.5</v>
      </c>
      <c r="D609" s="89">
        <v>30</v>
      </c>
      <c r="E609" s="90">
        <v>8</v>
      </c>
      <c r="F609" s="90">
        <v>9</v>
      </c>
      <c r="G609" s="91" t="s">
        <v>354</v>
      </c>
      <c r="H609" s="90">
        <v>10432</v>
      </c>
      <c r="I609" s="6"/>
      <c r="J609" s="6"/>
      <c r="K609" s="92"/>
      <c r="L609" s="105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x14ac:dyDescent="0.4">
      <c r="A610" s="6" t="s">
        <v>94</v>
      </c>
      <c r="B610" s="133">
        <v>0.83530220264490318</v>
      </c>
      <c r="C610" s="104">
        <v>43720.5</v>
      </c>
      <c r="D610" s="89">
        <v>30</v>
      </c>
      <c r="E610" s="90">
        <v>9</v>
      </c>
      <c r="F610" s="90">
        <v>6</v>
      </c>
      <c r="G610" s="91" t="s">
        <v>355</v>
      </c>
      <c r="H610" s="90">
        <v>10433</v>
      </c>
      <c r="I610" s="6"/>
      <c r="J610" s="6"/>
      <c r="K610" s="92"/>
      <c r="L610" s="105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x14ac:dyDescent="0.4">
      <c r="A611" s="6" t="s">
        <v>94</v>
      </c>
      <c r="B611" s="133">
        <v>3.3023830910310741</v>
      </c>
      <c r="C611" s="104">
        <v>43720.5</v>
      </c>
      <c r="D611" s="89">
        <v>30</v>
      </c>
      <c r="E611" s="90">
        <v>10</v>
      </c>
      <c r="F611" s="90">
        <v>9</v>
      </c>
      <c r="G611" s="91" t="s">
        <v>356</v>
      </c>
      <c r="H611" s="90">
        <v>10434</v>
      </c>
      <c r="I611" s="6"/>
      <c r="J611" s="6"/>
      <c r="K611" s="92"/>
      <c r="L611" s="105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x14ac:dyDescent="0.4">
      <c r="A612" s="6" t="s">
        <v>94</v>
      </c>
      <c r="B612" s="133">
        <v>0.34546241836220554</v>
      </c>
      <c r="C612" s="104">
        <v>43720.5</v>
      </c>
      <c r="D612" s="89">
        <v>30</v>
      </c>
      <c r="E612" s="90">
        <v>11</v>
      </c>
      <c r="F612" s="90">
        <v>1</v>
      </c>
      <c r="G612" s="91" t="s">
        <v>357</v>
      </c>
      <c r="H612" s="90">
        <v>10435</v>
      </c>
      <c r="I612" s="6"/>
      <c r="J612" s="6"/>
      <c r="K612" s="92"/>
      <c r="L612" s="105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x14ac:dyDescent="0.4">
      <c r="A613" s="6" t="s">
        <v>94</v>
      </c>
      <c r="B613" s="133">
        <v>1.8703994918130542</v>
      </c>
      <c r="C613" s="104">
        <v>43720.5</v>
      </c>
      <c r="D613" s="89">
        <v>30</v>
      </c>
      <c r="E613" s="90">
        <v>12</v>
      </c>
      <c r="F613" s="90">
        <v>3</v>
      </c>
      <c r="G613" s="91" t="s">
        <v>358</v>
      </c>
      <c r="H613" s="90">
        <v>10436</v>
      </c>
      <c r="I613" s="6"/>
      <c r="J613" s="6"/>
      <c r="K613" s="92"/>
      <c r="L613" s="105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x14ac:dyDescent="0.4">
      <c r="A614" s="6" t="s">
        <v>94</v>
      </c>
      <c r="B614" s="133">
        <v>0.33865716673079421</v>
      </c>
      <c r="C614" s="104">
        <v>43720.5</v>
      </c>
      <c r="D614" s="89">
        <v>45</v>
      </c>
      <c r="E614" s="90">
        <v>1</v>
      </c>
      <c r="F614" s="90">
        <v>1</v>
      </c>
      <c r="G614" s="91" t="s">
        <v>347</v>
      </c>
      <c r="H614" s="90">
        <v>10437</v>
      </c>
      <c r="I614" s="6"/>
      <c r="J614" s="6"/>
      <c r="K614" s="92"/>
      <c r="L614" s="105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x14ac:dyDescent="0.4">
      <c r="A615" s="6" t="s">
        <v>94</v>
      </c>
      <c r="B615" s="133">
        <v>3.1058254029246046</v>
      </c>
      <c r="C615" s="104">
        <v>43720.5</v>
      </c>
      <c r="D615" s="89">
        <v>45</v>
      </c>
      <c r="E615" s="90">
        <v>2</v>
      </c>
      <c r="F615" s="90">
        <v>3</v>
      </c>
      <c r="G615" s="91" t="s">
        <v>348</v>
      </c>
      <c r="H615" s="90">
        <v>10438</v>
      </c>
      <c r="I615" s="6"/>
      <c r="J615" s="6"/>
      <c r="K615" s="92"/>
      <c r="L615" s="105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x14ac:dyDescent="0.4">
      <c r="A616" s="6" t="s">
        <v>94</v>
      </c>
      <c r="B616" s="133">
        <v>2.9307765217191406</v>
      </c>
      <c r="C616" s="104">
        <v>43720.5</v>
      </c>
      <c r="D616" s="89">
        <v>45</v>
      </c>
      <c r="E616" s="90">
        <v>3</v>
      </c>
      <c r="F616" s="90">
        <v>6</v>
      </c>
      <c r="G616" s="91" t="s">
        <v>349</v>
      </c>
      <c r="H616" s="90">
        <v>10439</v>
      </c>
      <c r="I616" s="6"/>
      <c r="J616" s="6"/>
      <c r="K616" s="92"/>
      <c r="L616" s="105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x14ac:dyDescent="0.4">
      <c r="A617" s="6" t="s">
        <v>94</v>
      </c>
      <c r="B617" s="133">
        <v>4.9071973601029812</v>
      </c>
      <c r="C617" s="104">
        <v>43720.5</v>
      </c>
      <c r="D617" s="89">
        <v>45</v>
      </c>
      <c r="E617" s="90">
        <v>4</v>
      </c>
      <c r="F617" s="90">
        <v>9</v>
      </c>
      <c r="G617" s="91" t="s">
        <v>350</v>
      </c>
      <c r="H617" s="90">
        <v>10440</v>
      </c>
      <c r="I617" s="6"/>
      <c r="J617" s="6"/>
      <c r="K617" s="92"/>
      <c r="L617" s="105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x14ac:dyDescent="0.4">
      <c r="A618" s="6" t="s">
        <v>94</v>
      </c>
      <c r="B618" s="133">
        <v>2.2914082470961499</v>
      </c>
      <c r="C618" s="104">
        <v>43720.5</v>
      </c>
      <c r="D618" s="89">
        <v>45</v>
      </c>
      <c r="E618" s="90">
        <v>5</v>
      </c>
      <c r="F618" s="90">
        <v>6</v>
      </c>
      <c r="G618" s="91" t="s">
        <v>351</v>
      </c>
      <c r="H618" s="90">
        <v>10441</v>
      </c>
      <c r="I618" s="6"/>
      <c r="J618" s="6"/>
      <c r="K618" s="92"/>
      <c r="L618" s="105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x14ac:dyDescent="0.4">
      <c r="A619" s="6" t="s">
        <v>94</v>
      </c>
      <c r="B619" s="133">
        <v>1.1917376397630828</v>
      </c>
      <c r="C619" s="104">
        <v>43720.5</v>
      </c>
      <c r="D619" s="89">
        <v>45</v>
      </c>
      <c r="E619" s="90">
        <v>6</v>
      </c>
      <c r="F619" s="90">
        <v>3</v>
      </c>
      <c r="G619" s="91" t="s">
        <v>352</v>
      </c>
      <c r="H619" s="90">
        <v>10442</v>
      </c>
      <c r="I619" s="6"/>
      <c r="J619" s="6"/>
      <c r="K619" s="92"/>
      <c r="L619" s="105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x14ac:dyDescent="0.4">
      <c r="A620" s="6" t="s">
        <v>94</v>
      </c>
      <c r="B620" s="133">
        <v>0.34710928572675764</v>
      </c>
      <c r="C620" s="104">
        <v>43720.5</v>
      </c>
      <c r="D620" s="89">
        <v>45</v>
      </c>
      <c r="E620" s="90">
        <v>7</v>
      </c>
      <c r="F620" s="90">
        <v>1</v>
      </c>
      <c r="G620" s="91" t="s">
        <v>353</v>
      </c>
      <c r="H620" s="90">
        <v>10443</v>
      </c>
      <c r="I620" s="6"/>
      <c r="J620" s="6"/>
      <c r="K620" s="92"/>
      <c r="L620" s="105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x14ac:dyDescent="0.4">
      <c r="A621" s="6" t="s">
        <v>94</v>
      </c>
      <c r="B621" s="133">
        <v>2.2615847053177425</v>
      </c>
      <c r="C621" s="104">
        <v>43720.5</v>
      </c>
      <c r="D621" s="89">
        <v>45</v>
      </c>
      <c r="E621" s="90">
        <v>8</v>
      </c>
      <c r="F621" s="90">
        <v>9</v>
      </c>
      <c r="G621" s="91" t="s">
        <v>354</v>
      </c>
      <c r="H621" s="90">
        <v>10444</v>
      </c>
      <c r="I621" s="6"/>
      <c r="J621" s="6"/>
      <c r="K621" s="92"/>
      <c r="L621" s="105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x14ac:dyDescent="0.4">
      <c r="A622" s="6" t="s">
        <v>94</v>
      </c>
      <c r="B622" s="133">
        <v>0.84646930347126348</v>
      </c>
      <c r="C622" s="104">
        <v>43720.5</v>
      </c>
      <c r="D622" s="89">
        <v>45</v>
      </c>
      <c r="E622" s="90">
        <v>9</v>
      </c>
      <c r="F622" s="90">
        <v>6</v>
      </c>
      <c r="G622" s="91" t="s">
        <v>355</v>
      </c>
      <c r="H622" s="90">
        <v>10445</v>
      </c>
      <c r="I622" s="6"/>
      <c r="J622" s="6"/>
      <c r="K622" s="92"/>
      <c r="L622" s="105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x14ac:dyDescent="0.4">
      <c r="A623" s="6" t="s">
        <v>94</v>
      </c>
      <c r="B623" s="133">
        <v>4.4526432391748818</v>
      </c>
      <c r="C623" s="104">
        <v>43720.5</v>
      </c>
      <c r="D623" s="89">
        <v>45</v>
      </c>
      <c r="E623" s="90">
        <v>10</v>
      </c>
      <c r="F623" s="90">
        <v>9</v>
      </c>
      <c r="G623" s="91" t="s">
        <v>356</v>
      </c>
      <c r="H623" s="90">
        <v>10446</v>
      </c>
      <c r="I623" s="6"/>
      <c r="J623" s="6"/>
      <c r="K623" s="92"/>
      <c r="L623" s="105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x14ac:dyDescent="0.4">
      <c r="A624" s="6" t="s">
        <v>94</v>
      </c>
      <c r="B624" s="133">
        <v>0.33038681835441297</v>
      </c>
      <c r="C624" s="104">
        <v>43720.5</v>
      </c>
      <c r="D624" s="89">
        <v>45</v>
      </c>
      <c r="E624" s="90">
        <v>11</v>
      </c>
      <c r="F624" s="90">
        <v>1</v>
      </c>
      <c r="G624" s="91" t="s">
        <v>357</v>
      </c>
      <c r="H624" s="90">
        <v>10447</v>
      </c>
      <c r="I624" s="6"/>
      <c r="J624" s="6"/>
      <c r="K624" s="92"/>
      <c r="L624" s="105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x14ac:dyDescent="0.4">
      <c r="A625" s="6" t="s">
        <v>94</v>
      </c>
      <c r="B625" s="133">
        <v>2.1867220958905089</v>
      </c>
      <c r="C625" s="104">
        <v>43720.5</v>
      </c>
      <c r="D625" s="89">
        <v>45</v>
      </c>
      <c r="E625" s="90">
        <v>12</v>
      </c>
      <c r="F625" s="90">
        <v>3</v>
      </c>
      <c r="G625" s="91" t="s">
        <v>358</v>
      </c>
      <c r="H625" s="90">
        <v>10448</v>
      </c>
      <c r="I625" s="6"/>
      <c r="J625" s="6"/>
      <c r="K625" s="92"/>
      <c r="L625" s="105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x14ac:dyDescent="0.4">
      <c r="A626" s="6" t="s">
        <v>94</v>
      </c>
      <c r="B626" s="133">
        <v>0.3565409215503888</v>
      </c>
      <c r="C626" s="88">
        <v>43721</v>
      </c>
      <c r="D626" s="89">
        <v>0</v>
      </c>
      <c r="E626" s="90">
        <v>1</v>
      </c>
      <c r="F626" s="90">
        <v>1</v>
      </c>
      <c r="G626" s="91" t="s">
        <v>359</v>
      </c>
      <c r="H626" s="90">
        <v>10501</v>
      </c>
      <c r="I626" s="6"/>
      <c r="J626" s="6"/>
      <c r="K626" s="92"/>
      <c r="L626" s="105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x14ac:dyDescent="0.4">
      <c r="A627" s="6" t="s">
        <v>94</v>
      </c>
      <c r="B627" s="133">
        <v>0.32320706291493934</v>
      </c>
      <c r="C627" s="88">
        <v>43721</v>
      </c>
      <c r="D627" s="89">
        <v>0</v>
      </c>
      <c r="E627" s="90">
        <v>2</v>
      </c>
      <c r="F627" s="90">
        <v>3</v>
      </c>
      <c r="G627" s="91" t="s">
        <v>360</v>
      </c>
      <c r="H627" s="90">
        <v>10502</v>
      </c>
      <c r="I627" s="6"/>
      <c r="J627" s="6"/>
      <c r="K627" s="92"/>
      <c r="L627" s="105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x14ac:dyDescent="0.4">
      <c r="A628" s="6" t="s">
        <v>94</v>
      </c>
      <c r="B628" s="133">
        <v>0.33146192844369116</v>
      </c>
      <c r="C628" s="88">
        <v>43721</v>
      </c>
      <c r="D628" s="89">
        <v>0</v>
      </c>
      <c r="E628" s="90">
        <v>3</v>
      </c>
      <c r="F628" s="90">
        <v>6</v>
      </c>
      <c r="G628" s="91" t="s">
        <v>361</v>
      </c>
      <c r="H628" s="90">
        <v>10503</v>
      </c>
      <c r="I628" s="6"/>
      <c r="J628" s="6"/>
      <c r="K628" s="92"/>
      <c r="L628" s="105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x14ac:dyDescent="0.4">
      <c r="A629" s="6" t="s">
        <v>94</v>
      </c>
      <c r="B629" s="133">
        <v>0.34167565427387742</v>
      </c>
      <c r="C629" s="88">
        <v>43721</v>
      </c>
      <c r="D629" s="89">
        <v>0</v>
      </c>
      <c r="E629" s="90">
        <v>4</v>
      </c>
      <c r="F629" s="90">
        <v>9</v>
      </c>
      <c r="G629" s="91" t="s">
        <v>362</v>
      </c>
      <c r="H629" s="90">
        <v>10504</v>
      </c>
      <c r="I629" s="6"/>
      <c r="J629" s="6"/>
      <c r="K629" s="92"/>
      <c r="L629" s="105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x14ac:dyDescent="0.4">
      <c r="A630" s="6" t="s">
        <v>94</v>
      </c>
      <c r="B630" s="133">
        <v>0.32621866504038483</v>
      </c>
      <c r="C630" s="88">
        <v>43721</v>
      </c>
      <c r="D630" s="89">
        <v>0</v>
      </c>
      <c r="E630" s="90">
        <v>5</v>
      </c>
      <c r="F630" s="90">
        <v>6</v>
      </c>
      <c r="G630" s="91" t="s">
        <v>363</v>
      </c>
      <c r="H630" s="90">
        <v>10505</v>
      </c>
      <c r="I630" s="6"/>
      <c r="J630" s="6"/>
      <c r="K630" s="92"/>
      <c r="L630" s="105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x14ac:dyDescent="0.4">
      <c r="A631" s="6" t="s">
        <v>94</v>
      </c>
      <c r="B631" s="133">
        <v>0.32585325195405629</v>
      </c>
      <c r="C631" s="88">
        <v>43721</v>
      </c>
      <c r="D631" s="89">
        <v>0</v>
      </c>
      <c r="E631" s="90">
        <v>6</v>
      </c>
      <c r="F631" s="90">
        <v>3</v>
      </c>
      <c r="G631" s="91" t="s">
        <v>364</v>
      </c>
      <c r="H631" s="90">
        <v>10506</v>
      </c>
      <c r="I631" s="6"/>
      <c r="J631" s="6"/>
      <c r="K631" s="92"/>
      <c r="L631" s="105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x14ac:dyDescent="0.4">
      <c r="A632" s="6" t="s">
        <v>94</v>
      </c>
      <c r="B632" s="133">
        <v>0.3252095598040346</v>
      </c>
      <c r="C632" s="88">
        <v>43721</v>
      </c>
      <c r="D632" s="89">
        <v>0</v>
      </c>
      <c r="E632" s="90">
        <v>7</v>
      </c>
      <c r="F632" s="90">
        <v>1</v>
      </c>
      <c r="G632" s="91" t="s">
        <v>365</v>
      </c>
      <c r="H632" s="90">
        <v>10507</v>
      </c>
      <c r="I632" s="6"/>
      <c r="J632" s="6"/>
      <c r="K632" s="92"/>
      <c r="L632" s="105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x14ac:dyDescent="0.4">
      <c r="A633" s="6" t="s">
        <v>94</v>
      </c>
      <c r="B633" s="133">
        <v>0.3358696297217284</v>
      </c>
      <c r="C633" s="88">
        <v>43721</v>
      </c>
      <c r="D633" s="89">
        <v>0</v>
      </c>
      <c r="E633" s="90">
        <v>8</v>
      </c>
      <c r="F633" s="90">
        <v>9</v>
      </c>
      <c r="G633" s="91" t="s">
        <v>366</v>
      </c>
      <c r="H633" s="90">
        <v>10508</v>
      </c>
      <c r="I633" s="6"/>
      <c r="J633" s="6"/>
      <c r="K633" s="92"/>
      <c r="L633" s="105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x14ac:dyDescent="0.4">
      <c r="A634" s="6" t="s">
        <v>94</v>
      </c>
      <c r="B634" s="133">
        <v>0.35443782826729009</v>
      </c>
      <c r="C634" s="88">
        <v>43721</v>
      </c>
      <c r="D634" s="89">
        <v>0</v>
      </c>
      <c r="E634" s="90">
        <v>9</v>
      </c>
      <c r="F634" s="90">
        <v>6</v>
      </c>
      <c r="G634" s="91" t="s">
        <v>367</v>
      </c>
      <c r="H634" s="90">
        <v>10509</v>
      </c>
      <c r="I634" s="6"/>
      <c r="J634" s="6"/>
      <c r="K634" s="92"/>
      <c r="L634" s="105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x14ac:dyDescent="0.4">
      <c r="A635" s="6" t="s">
        <v>94</v>
      </c>
      <c r="B635" s="133">
        <v>0.31375149219983178</v>
      </c>
      <c r="C635" s="88">
        <v>43721</v>
      </c>
      <c r="D635" s="89">
        <v>0</v>
      </c>
      <c r="E635" s="90">
        <v>10</v>
      </c>
      <c r="F635" s="90">
        <v>9</v>
      </c>
      <c r="G635" s="91" t="s">
        <v>368</v>
      </c>
      <c r="H635" s="90">
        <v>10510</v>
      </c>
      <c r="I635" s="6"/>
      <c r="J635" s="6"/>
      <c r="K635" s="92"/>
      <c r="L635" s="105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x14ac:dyDescent="0.4">
      <c r="A636" s="6" t="s">
        <v>94</v>
      </c>
      <c r="B636" s="133">
        <v>0.31455127083489631</v>
      </c>
      <c r="C636" s="88">
        <v>43721</v>
      </c>
      <c r="D636" s="89">
        <v>0</v>
      </c>
      <c r="E636" s="90">
        <v>11</v>
      </c>
      <c r="F636" s="90">
        <v>1</v>
      </c>
      <c r="G636" s="91" t="s">
        <v>369</v>
      </c>
      <c r="H636" s="90">
        <v>10511</v>
      </c>
      <c r="I636" s="6"/>
      <c r="J636" s="6"/>
      <c r="K636" s="92"/>
      <c r="L636" s="105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x14ac:dyDescent="0.4">
      <c r="A637" s="6" t="s">
        <v>94</v>
      </c>
      <c r="B637" s="133">
        <v>0.32555248796716418</v>
      </c>
      <c r="C637" s="88">
        <v>43721</v>
      </c>
      <c r="D637" s="89">
        <v>0</v>
      </c>
      <c r="E637" s="90">
        <v>12</v>
      </c>
      <c r="F637" s="90">
        <v>3</v>
      </c>
      <c r="G637" s="91" t="s">
        <v>370</v>
      </c>
      <c r="H637" s="90">
        <v>10512</v>
      </c>
      <c r="I637" s="6"/>
      <c r="J637" s="6"/>
      <c r="K637" s="92"/>
      <c r="L637" s="105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x14ac:dyDescent="0.4">
      <c r="A638" s="6" t="s">
        <v>94</v>
      </c>
      <c r="B638" s="133">
        <v>0.33328495391591095</v>
      </c>
      <c r="C638" s="88">
        <v>43721</v>
      </c>
      <c r="D638" s="89">
        <v>15</v>
      </c>
      <c r="E638" s="90">
        <v>1</v>
      </c>
      <c r="F638" s="90">
        <v>1</v>
      </c>
      <c r="G638" s="91" t="s">
        <v>359</v>
      </c>
      <c r="H638" s="90">
        <v>10513</v>
      </c>
      <c r="I638" s="6"/>
      <c r="J638" s="6"/>
      <c r="K638" s="92"/>
      <c r="L638" s="105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x14ac:dyDescent="0.4">
      <c r="A639" s="6" t="s">
        <v>94</v>
      </c>
      <c r="B639" s="133">
        <v>1.071153264987877</v>
      </c>
      <c r="C639" s="88">
        <v>43721</v>
      </c>
      <c r="D639" s="89">
        <v>15</v>
      </c>
      <c r="E639" s="90">
        <v>2</v>
      </c>
      <c r="F639" s="90">
        <v>3</v>
      </c>
      <c r="G639" s="91" t="s">
        <v>360</v>
      </c>
      <c r="H639" s="90">
        <v>10514</v>
      </c>
      <c r="I639" s="6"/>
      <c r="J639" s="6"/>
      <c r="K639" s="92"/>
      <c r="L639" s="105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x14ac:dyDescent="0.4">
      <c r="A640" s="6" t="s">
        <v>94</v>
      </c>
      <c r="B640" s="133">
        <v>1.1085577697199676</v>
      </c>
      <c r="C640" s="88">
        <v>43721</v>
      </c>
      <c r="D640" s="89">
        <v>15</v>
      </c>
      <c r="E640" s="90">
        <v>3</v>
      </c>
      <c r="F640" s="90">
        <v>6</v>
      </c>
      <c r="G640" s="91" t="s">
        <v>361</v>
      </c>
      <c r="H640" s="90">
        <v>10515</v>
      </c>
      <c r="I640" s="6"/>
      <c r="J640" s="6"/>
      <c r="K640" s="92"/>
      <c r="L640" s="105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x14ac:dyDescent="0.4">
      <c r="A641" s="6" t="s">
        <v>94</v>
      </c>
      <c r="B641" s="133">
        <v>1.9291536040506652</v>
      </c>
      <c r="C641" s="88">
        <v>43721</v>
      </c>
      <c r="D641" s="89">
        <v>15</v>
      </c>
      <c r="E641" s="90">
        <v>4</v>
      </c>
      <c r="F641" s="90">
        <v>9</v>
      </c>
      <c r="G641" s="91" t="s">
        <v>362</v>
      </c>
      <c r="H641" s="90">
        <v>10516</v>
      </c>
      <c r="I641" s="6"/>
      <c r="J641" s="6"/>
      <c r="K641" s="92"/>
      <c r="L641" s="105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x14ac:dyDescent="0.4">
      <c r="A642" s="6" t="s">
        <v>94</v>
      </c>
      <c r="B642" s="133">
        <v>1.2353852207884777</v>
      </c>
      <c r="C642" s="88">
        <v>43721</v>
      </c>
      <c r="D642" s="89">
        <v>15</v>
      </c>
      <c r="E642" s="90">
        <v>5</v>
      </c>
      <c r="F642" s="90">
        <v>6</v>
      </c>
      <c r="G642" s="91" t="s">
        <v>363</v>
      </c>
      <c r="H642" s="90">
        <v>10517</v>
      </c>
      <c r="I642" s="6"/>
      <c r="J642" s="6"/>
      <c r="K642" s="92"/>
      <c r="L642" s="105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x14ac:dyDescent="0.4">
      <c r="A643" s="6" t="s">
        <v>94</v>
      </c>
      <c r="B643" s="133">
        <v>0.64212033699404292</v>
      </c>
      <c r="C643" s="88">
        <v>43721</v>
      </c>
      <c r="D643" s="89">
        <v>15</v>
      </c>
      <c r="E643" s="90">
        <v>6</v>
      </c>
      <c r="F643" s="90">
        <v>3</v>
      </c>
      <c r="G643" s="91" t="s">
        <v>364</v>
      </c>
      <c r="H643" s="90">
        <v>10518</v>
      </c>
      <c r="I643" s="6"/>
      <c r="J643" s="6"/>
      <c r="K643" s="92"/>
      <c r="L643" s="105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x14ac:dyDescent="0.4">
      <c r="A644" s="6" t="s">
        <v>94</v>
      </c>
      <c r="B644" s="133">
        <v>0.32753976379209349</v>
      </c>
      <c r="C644" s="88">
        <v>43721</v>
      </c>
      <c r="D644" s="89">
        <v>15</v>
      </c>
      <c r="E644" s="90">
        <v>7</v>
      </c>
      <c r="F644" s="90">
        <v>1</v>
      </c>
      <c r="G644" s="91" t="s">
        <v>365</v>
      </c>
      <c r="H644" s="90">
        <v>10519</v>
      </c>
      <c r="I644" s="6"/>
      <c r="J644" s="6"/>
      <c r="K644" s="92"/>
      <c r="L644" s="105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x14ac:dyDescent="0.4">
      <c r="A645" s="6" t="s">
        <v>94</v>
      </c>
      <c r="B645" s="133">
        <v>0.87758540293004039</v>
      </c>
      <c r="C645" s="88">
        <v>43721</v>
      </c>
      <c r="D645" s="89">
        <v>15</v>
      </c>
      <c r="E645" s="90">
        <v>8</v>
      </c>
      <c r="F645" s="90">
        <v>9</v>
      </c>
      <c r="G645" s="91" t="s">
        <v>366</v>
      </c>
      <c r="H645" s="90">
        <v>10520</v>
      </c>
      <c r="I645" s="6"/>
      <c r="J645" s="6"/>
      <c r="K645" s="92"/>
      <c r="L645" s="105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x14ac:dyDescent="0.4">
      <c r="A646" s="6" t="s">
        <v>94</v>
      </c>
      <c r="B646" s="133">
        <v>0.64485359763949013</v>
      </c>
      <c r="C646" s="88">
        <v>43721</v>
      </c>
      <c r="D646" s="89">
        <v>15</v>
      </c>
      <c r="E646" s="90">
        <v>9</v>
      </c>
      <c r="F646" s="90">
        <v>6</v>
      </c>
      <c r="G646" s="91" t="s">
        <v>367</v>
      </c>
      <c r="H646" s="90">
        <v>10521</v>
      </c>
      <c r="I646" s="6"/>
      <c r="J646" s="6"/>
      <c r="K646" s="92"/>
      <c r="L646" s="105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x14ac:dyDescent="0.4">
      <c r="A647" s="6" t="s">
        <v>94</v>
      </c>
      <c r="B647" s="133">
        <v>1.8024818101328746</v>
      </c>
      <c r="C647" s="88">
        <v>43721</v>
      </c>
      <c r="D647" s="89">
        <v>15</v>
      </c>
      <c r="E647" s="90">
        <v>10</v>
      </c>
      <c r="F647" s="90">
        <v>9</v>
      </c>
      <c r="G647" s="91" t="s">
        <v>368</v>
      </c>
      <c r="H647" s="90">
        <v>10522</v>
      </c>
      <c r="I647" s="6"/>
      <c r="J647" s="6"/>
      <c r="K647" s="92"/>
      <c r="L647" s="105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x14ac:dyDescent="0.4">
      <c r="A648" s="6" t="s">
        <v>94</v>
      </c>
      <c r="B648" s="133">
        <v>0.34209609998712109</v>
      </c>
      <c r="C648" s="88">
        <v>43721</v>
      </c>
      <c r="D648" s="89">
        <v>15</v>
      </c>
      <c r="E648" s="90">
        <v>11</v>
      </c>
      <c r="F648" s="90">
        <v>1</v>
      </c>
      <c r="G648" s="91" t="s">
        <v>369</v>
      </c>
      <c r="H648" s="90">
        <v>10523</v>
      </c>
      <c r="I648" s="6"/>
      <c r="J648" s="6"/>
      <c r="K648" s="92"/>
      <c r="L648" s="105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x14ac:dyDescent="0.4">
      <c r="A649" s="6" t="s">
        <v>94</v>
      </c>
      <c r="B649" s="133">
        <v>0.8333772557403909</v>
      </c>
      <c r="C649" s="88">
        <v>43721</v>
      </c>
      <c r="D649" s="89">
        <v>15</v>
      </c>
      <c r="E649" s="90">
        <v>12</v>
      </c>
      <c r="F649" s="90">
        <v>3</v>
      </c>
      <c r="G649" s="91" t="s">
        <v>370</v>
      </c>
      <c r="H649" s="90">
        <v>10524</v>
      </c>
      <c r="I649" s="6"/>
      <c r="J649" s="6"/>
      <c r="K649" s="92"/>
      <c r="L649" s="105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x14ac:dyDescent="0.4">
      <c r="A650" s="6" t="s">
        <v>94</v>
      </c>
      <c r="B650" s="133">
        <v>0.33175030913231046</v>
      </c>
      <c r="C650" s="88">
        <v>43721</v>
      </c>
      <c r="D650" s="89">
        <v>30</v>
      </c>
      <c r="E650" s="90">
        <v>1</v>
      </c>
      <c r="F650" s="90">
        <v>1</v>
      </c>
      <c r="G650" s="91" t="s">
        <v>359</v>
      </c>
      <c r="H650" s="90">
        <v>10525</v>
      </c>
      <c r="I650" s="6"/>
      <c r="J650" s="6"/>
      <c r="K650" s="92"/>
      <c r="L650" s="105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x14ac:dyDescent="0.4">
      <c r="A651" s="6" t="s">
        <v>94</v>
      </c>
      <c r="B651" s="133">
        <v>2.0543235171477385</v>
      </c>
      <c r="C651" s="88">
        <v>43721</v>
      </c>
      <c r="D651" s="89">
        <v>30</v>
      </c>
      <c r="E651" s="90">
        <v>2</v>
      </c>
      <c r="F651" s="90">
        <v>3</v>
      </c>
      <c r="G651" s="91" t="s">
        <v>360</v>
      </c>
      <c r="H651" s="90">
        <v>10526</v>
      </c>
      <c r="I651" s="6"/>
      <c r="J651" s="6"/>
      <c r="K651" s="92"/>
      <c r="L651" s="105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x14ac:dyDescent="0.4">
      <c r="A652" s="6" t="s">
        <v>94</v>
      </c>
      <c r="B652" s="133">
        <v>1.9735430136033458</v>
      </c>
      <c r="C652" s="88">
        <v>43721</v>
      </c>
      <c r="D652" s="89">
        <v>30</v>
      </c>
      <c r="E652" s="90">
        <v>3</v>
      </c>
      <c r="F652" s="90">
        <v>6</v>
      </c>
      <c r="G652" s="91" t="s">
        <v>361</v>
      </c>
      <c r="H652" s="90">
        <v>10527</v>
      </c>
      <c r="I652" s="6"/>
      <c r="J652" s="6"/>
      <c r="K652" s="92"/>
      <c r="L652" s="105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x14ac:dyDescent="0.4">
      <c r="A653" s="6" t="s">
        <v>94</v>
      </c>
      <c r="B653" s="133">
        <v>2.8175282199445526</v>
      </c>
      <c r="C653" s="88">
        <v>43721</v>
      </c>
      <c r="D653" s="89">
        <v>30</v>
      </c>
      <c r="E653" s="90">
        <v>4</v>
      </c>
      <c r="F653" s="90">
        <v>9</v>
      </c>
      <c r="G653" s="91" t="s">
        <v>362</v>
      </c>
      <c r="H653" s="90">
        <v>10528</v>
      </c>
      <c r="I653" s="6"/>
      <c r="J653" s="6"/>
      <c r="K653" s="92"/>
      <c r="L653" s="105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x14ac:dyDescent="0.4">
      <c r="A654" s="6" t="s">
        <v>94</v>
      </c>
      <c r="B654" s="133">
        <v>2.5524188039387163</v>
      </c>
      <c r="C654" s="88">
        <v>43721</v>
      </c>
      <c r="D654" s="89">
        <v>30</v>
      </c>
      <c r="E654" s="90">
        <v>5</v>
      </c>
      <c r="F654" s="90">
        <v>6</v>
      </c>
      <c r="G654" s="91" t="s">
        <v>363</v>
      </c>
      <c r="H654" s="90">
        <v>10529</v>
      </c>
      <c r="I654" s="6"/>
      <c r="J654" s="6"/>
      <c r="K654" s="92"/>
      <c r="L654" s="105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x14ac:dyDescent="0.4">
      <c r="A655" s="6" t="s">
        <v>94</v>
      </c>
      <c r="B655" s="133">
        <v>1.0561283322193262</v>
      </c>
      <c r="C655" s="88">
        <v>43721</v>
      </c>
      <c r="D655" s="89">
        <v>30</v>
      </c>
      <c r="E655" s="90">
        <v>6</v>
      </c>
      <c r="F655" s="90">
        <v>3</v>
      </c>
      <c r="G655" s="91" t="s">
        <v>364</v>
      </c>
      <c r="H655" s="90">
        <v>10530</v>
      </c>
      <c r="I655" s="6"/>
      <c r="J655" s="6"/>
      <c r="K655" s="92"/>
      <c r="L655" s="105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x14ac:dyDescent="0.4">
      <c r="A656" s="6" t="s">
        <v>94</v>
      </c>
      <c r="B656" s="133">
        <v>0.33690168430518691</v>
      </c>
      <c r="C656" s="88">
        <v>43721</v>
      </c>
      <c r="D656" s="89">
        <v>30</v>
      </c>
      <c r="E656" s="90">
        <v>7</v>
      </c>
      <c r="F656" s="90">
        <v>1</v>
      </c>
      <c r="G656" s="91" t="s">
        <v>365</v>
      </c>
      <c r="H656" s="90">
        <v>10531</v>
      </c>
      <c r="I656" s="6"/>
      <c r="J656" s="6"/>
      <c r="K656" s="92"/>
      <c r="L656" s="105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x14ac:dyDescent="0.4">
      <c r="A657" s="6" t="s">
        <v>94</v>
      </c>
      <c r="B657" s="133">
        <v>1.5430839540269548</v>
      </c>
      <c r="C657" s="88">
        <v>43721</v>
      </c>
      <c r="D657" s="89">
        <v>30</v>
      </c>
      <c r="E657" s="90">
        <v>8</v>
      </c>
      <c r="F657" s="90">
        <v>9</v>
      </c>
      <c r="G657" s="91" t="s">
        <v>366</v>
      </c>
      <c r="H657" s="90">
        <v>10532</v>
      </c>
      <c r="I657" s="6"/>
      <c r="J657" s="6"/>
      <c r="K657" s="92"/>
      <c r="L657" s="105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x14ac:dyDescent="0.4">
      <c r="A658" s="6" t="s">
        <v>94</v>
      </c>
      <c r="B658" s="133">
        <v>1.0656317441445113</v>
      </c>
      <c r="C658" s="88">
        <v>43721</v>
      </c>
      <c r="D658" s="89">
        <v>30</v>
      </c>
      <c r="E658" s="90">
        <v>9</v>
      </c>
      <c r="F658" s="90">
        <v>6</v>
      </c>
      <c r="G658" s="91" t="s">
        <v>367</v>
      </c>
      <c r="H658" s="90">
        <v>10533</v>
      </c>
      <c r="I658" s="6"/>
      <c r="J658" s="6"/>
      <c r="K658" s="92"/>
      <c r="L658" s="105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x14ac:dyDescent="0.4">
      <c r="A659" s="6" t="s">
        <v>94</v>
      </c>
      <c r="B659" s="133">
        <v>3.6879062629256625</v>
      </c>
      <c r="C659" s="88">
        <v>43721</v>
      </c>
      <c r="D659" s="89">
        <v>30</v>
      </c>
      <c r="E659" s="90">
        <v>10</v>
      </c>
      <c r="F659" s="90">
        <v>9</v>
      </c>
      <c r="G659" s="91" t="s">
        <v>368</v>
      </c>
      <c r="H659" s="90">
        <v>10534</v>
      </c>
      <c r="I659" s="6"/>
      <c r="J659" s="6"/>
      <c r="K659" s="92"/>
      <c r="L659" s="105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x14ac:dyDescent="0.4">
      <c r="A660" s="6" t="s">
        <v>94</v>
      </c>
      <c r="B660" s="133">
        <v>0.33797363927139679</v>
      </c>
      <c r="C660" s="88">
        <v>43721</v>
      </c>
      <c r="D660" s="89">
        <v>30</v>
      </c>
      <c r="E660" s="90">
        <v>11</v>
      </c>
      <c r="F660" s="90">
        <v>1</v>
      </c>
      <c r="G660" s="91" t="s">
        <v>369</v>
      </c>
      <c r="H660" s="90">
        <v>10535</v>
      </c>
      <c r="I660" s="6"/>
      <c r="J660" s="6"/>
      <c r="K660" s="92"/>
      <c r="L660" s="105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x14ac:dyDescent="0.4">
      <c r="A661" s="6" t="s">
        <v>94</v>
      </c>
      <c r="B661" s="133">
        <v>0.91987544295352952</v>
      </c>
      <c r="C661" s="88">
        <v>43721</v>
      </c>
      <c r="D661" s="89">
        <v>30</v>
      </c>
      <c r="E661" s="90">
        <v>12</v>
      </c>
      <c r="F661" s="90">
        <v>3</v>
      </c>
      <c r="G661" s="91" t="s">
        <v>370</v>
      </c>
      <c r="H661" s="90">
        <v>10536</v>
      </c>
      <c r="I661" s="6"/>
      <c r="J661" s="6"/>
      <c r="K661" s="92"/>
      <c r="L661" s="105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x14ac:dyDescent="0.4">
      <c r="A662" s="6" t="s">
        <v>94</v>
      </c>
      <c r="B662" s="133">
        <v>0.34589128073038045</v>
      </c>
      <c r="C662" s="88">
        <v>43721</v>
      </c>
      <c r="D662" s="89">
        <v>45</v>
      </c>
      <c r="E662" s="90">
        <v>1</v>
      </c>
      <c r="F662" s="90">
        <v>1</v>
      </c>
      <c r="G662" s="91" t="s">
        <v>359</v>
      </c>
      <c r="H662" s="90">
        <v>10537</v>
      </c>
      <c r="I662" s="6"/>
      <c r="J662" s="6"/>
      <c r="K662" s="92"/>
      <c r="L662" s="105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x14ac:dyDescent="0.4">
      <c r="A663" s="6" t="s">
        <v>94</v>
      </c>
      <c r="B663" s="133">
        <v>2.9401691467618294</v>
      </c>
      <c r="C663" s="88">
        <v>43721</v>
      </c>
      <c r="D663" s="89">
        <v>45</v>
      </c>
      <c r="E663" s="90">
        <v>2</v>
      </c>
      <c r="F663" s="90">
        <v>3</v>
      </c>
      <c r="G663" s="91" t="s">
        <v>360</v>
      </c>
      <c r="H663" s="90">
        <v>10538</v>
      </c>
      <c r="I663" s="6"/>
      <c r="J663" s="6"/>
      <c r="K663" s="92"/>
      <c r="L663" s="105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x14ac:dyDescent="0.4">
      <c r="A664" s="6" t="s">
        <v>94</v>
      </c>
      <c r="B664" s="133">
        <v>2.8309815566817651</v>
      </c>
      <c r="C664" s="88">
        <v>43721</v>
      </c>
      <c r="D664" s="89">
        <v>45</v>
      </c>
      <c r="E664" s="90">
        <v>3</v>
      </c>
      <c r="F664" s="90">
        <v>6</v>
      </c>
      <c r="G664" s="91" t="s">
        <v>361</v>
      </c>
      <c r="H664" s="90">
        <v>10539</v>
      </c>
      <c r="I664" s="6"/>
      <c r="J664" s="6"/>
      <c r="K664" s="92"/>
      <c r="L664" s="105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x14ac:dyDescent="0.4">
      <c r="A665" s="6" t="s">
        <v>94</v>
      </c>
      <c r="B665" s="133">
        <v>3.3710314782350834</v>
      </c>
      <c r="C665" s="88">
        <v>43721</v>
      </c>
      <c r="D665" s="89">
        <v>45</v>
      </c>
      <c r="E665" s="90">
        <v>4</v>
      </c>
      <c r="F665" s="90">
        <v>9</v>
      </c>
      <c r="G665" s="91" t="s">
        <v>362</v>
      </c>
      <c r="H665" s="90">
        <v>10540</v>
      </c>
      <c r="I665" s="6"/>
      <c r="J665" s="6"/>
      <c r="K665" s="92"/>
      <c r="L665" s="105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x14ac:dyDescent="0.4">
      <c r="A666" s="6" t="s">
        <v>94</v>
      </c>
      <c r="B666" s="133">
        <v>3.6617680726956237</v>
      </c>
      <c r="C666" s="88">
        <v>43721</v>
      </c>
      <c r="D666" s="89">
        <v>45</v>
      </c>
      <c r="E666" s="90">
        <v>5</v>
      </c>
      <c r="F666" s="90">
        <v>6</v>
      </c>
      <c r="G666" s="91" t="s">
        <v>363</v>
      </c>
      <c r="H666" s="90">
        <v>10541</v>
      </c>
      <c r="I666" s="6"/>
      <c r="J666" s="6"/>
      <c r="K666" s="92"/>
      <c r="L666" s="105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x14ac:dyDescent="0.4">
      <c r="A667" s="6" t="s">
        <v>94</v>
      </c>
      <c r="B667" s="133">
        <v>1.4471293786218127</v>
      </c>
      <c r="C667" s="88">
        <v>43721</v>
      </c>
      <c r="D667" s="89">
        <v>45</v>
      </c>
      <c r="E667" s="90">
        <v>6</v>
      </c>
      <c r="F667" s="90">
        <v>3</v>
      </c>
      <c r="G667" s="91" t="s">
        <v>364</v>
      </c>
      <c r="H667" s="90">
        <v>10542</v>
      </c>
      <c r="I667" s="6"/>
      <c r="J667" s="6"/>
      <c r="K667" s="92"/>
      <c r="L667" s="105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x14ac:dyDescent="0.4">
      <c r="A668" s="6" t="s">
        <v>94</v>
      </c>
      <c r="B668" s="133">
        <v>0.34542504037036542</v>
      </c>
      <c r="C668" s="88">
        <v>43721</v>
      </c>
      <c r="D668" s="89">
        <v>45</v>
      </c>
      <c r="E668" s="90">
        <v>7</v>
      </c>
      <c r="F668" s="90">
        <v>1</v>
      </c>
      <c r="G668" s="91" t="s">
        <v>365</v>
      </c>
      <c r="H668" s="90">
        <v>10543</v>
      </c>
      <c r="I668" s="6"/>
      <c r="J668" s="6"/>
      <c r="K668" s="92"/>
      <c r="L668" s="105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x14ac:dyDescent="0.4">
      <c r="A669" s="6" t="s">
        <v>94</v>
      </c>
      <c r="B669" s="133">
        <v>2.4133024189042365</v>
      </c>
      <c r="C669" s="88">
        <v>43721</v>
      </c>
      <c r="D669" s="89">
        <v>45</v>
      </c>
      <c r="E669" s="90">
        <v>8</v>
      </c>
      <c r="F669" s="90">
        <v>9</v>
      </c>
      <c r="G669" s="91" t="s">
        <v>366</v>
      </c>
      <c r="H669" s="90">
        <v>10544</v>
      </c>
      <c r="I669" s="6"/>
      <c r="J669" s="6"/>
      <c r="K669" s="92"/>
      <c r="L669" s="105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x14ac:dyDescent="0.4">
      <c r="A670" s="6" t="s">
        <v>94</v>
      </c>
      <c r="B670" s="133">
        <v>1.4910395835199</v>
      </c>
      <c r="C670" s="88">
        <v>43721</v>
      </c>
      <c r="D670" s="89">
        <v>45</v>
      </c>
      <c r="E670" s="90">
        <v>9</v>
      </c>
      <c r="F670" s="90">
        <v>6</v>
      </c>
      <c r="G670" s="91" t="s">
        <v>367</v>
      </c>
      <c r="H670" s="90">
        <v>10545</v>
      </c>
      <c r="I670" s="6"/>
      <c r="J670" s="6"/>
      <c r="K670" s="92"/>
      <c r="L670" s="105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x14ac:dyDescent="0.4">
      <c r="A671" s="6" t="s">
        <v>94</v>
      </c>
      <c r="B671" s="133">
        <v>5.6058979947022669</v>
      </c>
      <c r="C671" s="88">
        <v>43721</v>
      </c>
      <c r="D671" s="89">
        <v>45</v>
      </c>
      <c r="E671" s="90">
        <v>10</v>
      </c>
      <c r="F671" s="90">
        <v>9</v>
      </c>
      <c r="G671" s="91" t="s">
        <v>368</v>
      </c>
      <c r="H671" s="90">
        <v>10546</v>
      </c>
      <c r="I671" s="6"/>
      <c r="J671" s="6"/>
      <c r="K671" s="92"/>
      <c r="L671" s="105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x14ac:dyDescent="0.4">
      <c r="A672" s="6" t="s">
        <v>94</v>
      </c>
      <c r="B672" s="133">
        <v>0.36139609245912119</v>
      </c>
      <c r="C672" s="88">
        <v>43721</v>
      </c>
      <c r="D672" s="89">
        <v>45</v>
      </c>
      <c r="E672" s="90">
        <v>11</v>
      </c>
      <c r="F672" s="90">
        <v>1</v>
      </c>
      <c r="G672" s="91" t="s">
        <v>369</v>
      </c>
      <c r="H672" s="90">
        <v>10547</v>
      </c>
      <c r="I672" s="6"/>
      <c r="J672" s="6"/>
      <c r="K672" s="92"/>
      <c r="L672" s="105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x14ac:dyDescent="0.4">
      <c r="A673" s="6" t="s">
        <v>94</v>
      </c>
      <c r="B673" s="133">
        <v>0.83651730792328383</v>
      </c>
      <c r="C673" s="88">
        <v>43721</v>
      </c>
      <c r="D673" s="89">
        <v>45</v>
      </c>
      <c r="E673" s="90">
        <v>12</v>
      </c>
      <c r="F673" s="90">
        <v>3</v>
      </c>
      <c r="G673" s="91" t="s">
        <v>370</v>
      </c>
      <c r="H673" s="90">
        <v>10548</v>
      </c>
      <c r="I673" s="6"/>
      <c r="J673" s="6"/>
      <c r="K673" s="92"/>
      <c r="L673" s="105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x14ac:dyDescent="0.4">
      <c r="A674" s="6" t="s">
        <v>94</v>
      </c>
      <c r="B674" s="133">
        <v>0.34476431903979904</v>
      </c>
      <c r="C674" s="88">
        <v>43722</v>
      </c>
      <c r="D674" s="89">
        <v>0</v>
      </c>
      <c r="E674" s="90">
        <v>1</v>
      </c>
      <c r="F674" s="90">
        <v>1</v>
      </c>
      <c r="G674" s="91" t="s">
        <v>371</v>
      </c>
      <c r="H674" s="90">
        <v>10601</v>
      </c>
      <c r="I674" s="6"/>
      <c r="J674" s="6"/>
      <c r="K674" s="92"/>
      <c r="L674" s="105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x14ac:dyDescent="0.4">
      <c r="A675" s="6" t="s">
        <v>94</v>
      </c>
      <c r="B675" s="133">
        <v>0.34173354996859417</v>
      </c>
      <c r="C675" s="88">
        <v>43722</v>
      </c>
      <c r="D675" s="89">
        <v>0</v>
      </c>
      <c r="E675" s="90">
        <v>2</v>
      </c>
      <c r="F675" s="90">
        <v>3</v>
      </c>
      <c r="G675" s="91" t="s">
        <v>372</v>
      </c>
      <c r="H675" s="90">
        <v>10602</v>
      </c>
      <c r="I675" s="6"/>
      <c r="J675" s="6"/>
      <c r="K675" s="92"/>
      <c r="L675" s="105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x14ac:dyDescent="0.4">
      <c r="A676" s="6" t="s">
        <v>94</v>
      </c>
      <c r="B676" s="133">
        <v>0.3380329421916608</v>
      </c>
      <c r="C676" s="88">
        <v>43722</v>
      </c>
      <c r="D676" s="89">
        <v>0</v>
      </c>
      <c r="E676" s="90">
        <v>3</v>
      </c>
      <c r="F676" s="90">
        <v>6</v>
      </c>
      <c r="G676" s="91" t="s">
        <v>373</v>
      </c>
      <c r="H676" s="90">
        <v>10603</v>
      </c>
      <c r="I676" s="6"/>
      <c r="J676" s="6"/>
      <c r="K676" s="92"/>
      <c r="L676" s="105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x14ac:dyDescent="0.4">
      <c r="A677" s="6" t="s">
        <v>94</v>
      </c>
      <c r="B677" s="133">
        <v>0.36412734824680443</v>
      </c>
      <c r="C677" s="88">
        <v>43722</v>
      </c>
      <c r="D677" s="89">
        <v>0</v>
      </c>
      <c r="E677" s="90">
        <v>4</v>
      </c>
      <c r="F677" s="90">
        <v>9</v>
      </c>
      <c r="G677" s="91" t="s">
        <v>374</v>
      </c>
      <c r="H677" s="90">
        <v>10604</v>
      </c>
      <c r="I677" s="6"/>
      <c r="J677" s="6"/>
      <c r="K677" s="92"/>
      <c r="L677" s="105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x14ac:dyDescent="0.4">
      <c r="A678" s="6" t="s">
        <v>94</v>
      </c>
      <c r="B678" s="133">
        <v>0.32947528543486682</v>
      </c>
      <c r="C678" s="88">
        <v>43722</v>
      </c>
      <c r="D678" s="89">
        <v>0</v>
      </c>
      <c r="E678" s="90">
        <v>5</v>
      </c>
      <c r="F678" s="90">
        <v>6</v>
      </c>
      <c r="G678" s="91" t="s">
        <v>375</v>
      </c>
      <c r="H678" s="90">
        <v>10605</v>
      </c>
      <c r="I678" s="6"/>
      <c r="J678" s="6"/>
      <c r="K678" s="92"/>
      <c r="L678" s="105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x14ac:dyDescent="0.4">
      <c r="A679" s="6" t="s">
        <v>94</v>
      </c>
      <c r="B679" s="133">
        <v>0.35585862898089693</v>
      </c>
      <c r="C679" s="88">
        <v>43722</v>
      </c>
      <c r="D679" s="89">
        <v>0</v>
      </c>
      <c r="E679" s="90">
        <v>6</v>
      </c>
      <c r="F679" s="90">
        <v>3</v>
      </c>
      <c r="G679" s="91" t="s">
        <v>376</v>
      </c>
      <c r="H679" s="90">
        <v>10606</v>
      </c>
      <c r="I679" s="6"/>
      <c r="J679" s="6"/>
      <c r="K679" s="92"/>
      <c r="L679" s="105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x14ac:dyDescent="0.4">
      <c r="A680" s="6" t="s">
        <v>94</v>
      </c>
      <c r="B680" s="133">
        <v>0.32478595772426444</v>
      </c>
      <c r="C680" s="88">
        <v>43722</v>
      </c>
      <c r="D680" s="89">
        <v>0</v>
      </c>
      <c r="E680" s="90">
        <v>7</v>
      </c>
      <c r="F680" s="90">
        <v>1</v>
      </c>
      <c r="G680" s="91" t="s">
        <v>377</v>
      </c>
      <c r="H680" s="90">
        <v>10607</v>
      </c>
      <c r="I680" s="6"/>
      <c r="J680" s="6"/>
      <c r="K680" s="92"/>
      <c r="L680" s="105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x14ac:dyDescent="0.4">
      <c r="A681" s="6" t="s">
        <v>94</v>
      </c>
      <c r="B681" s="133">
        <v>0.32585381412896525</v>
      </c>
      <c r="C681" s="88">
        <v>43722</v>
      </c>
      <c r="D681" s="89">
        <v>0</v>
      </c>
      <c r="E681" s="90">
        <v>8</v>
      </c>
      <c r="F681" s="90">
        <v>9</v>
      </c>
      <c r="G681" s="91" t="s">
        <v>378</v>
      </c>
      <c r="H681" s="90">
        <v>10608</v>
      </c>
      <c r="I681" s="6"/>
      <c r="J681" s="6"/>
      <c r="K681" s="92"/>
      <c r="L681" s="105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x14ac:dyDescent="0.4">
      <c r="A682" s="6" t="s">
        <v>94</v>
      </c>
      <c r="B682" s="133">
        <v>0.32567223148449159</v>
      </c>
      <c r="C682" s="88">
        <v>43722</v>
      </c>
      <c r="D682" s="89">
        <v>0</v>
      </c>
      <c r="E682" s="90">
        <v>9</v>
      </c>
      <c r="F682" s="90">
        <v>6</v>
      </c>
      <c r="G682" s="91" t="s">
        <v>379</v>
      </c>
      <c r="H682" s="90">
        <v>10609</v>
      </c>
      <c r="I682" s="6"/>
      <c r="J682" s="6"/>
      <c r="K682" s="92"/>
      <c r="L682" s="105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x14ac:dyDescent="0.4">
      <c r="A683" s="6" t="s">
        <v>94</v>
      </c>
      <c r="B683" s="133">
        <v>0.33524735685017415</v>
      </c>
      <c r="C683" s="88">
        <v>43722</v>
      </c>
      <c r="D683" s="89">
        <v>0</v>
      </c>
      <c r="E683" s="90">
        <v>10</v>
      </c>
      <c r="F683" s="90">
        <v>9</v>
      </c>
      <c r="G683" s="91" t="s">
        <v>380</v>
      </c>
      <c r="H683" s="90">
        <v>10610</v>
      </c>
      <c r="I683" s="6"/>
      <c r="J683" s="6"/>
      <c r="K683" s="92"/>
      <c r="L683" s="105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x14ac:dyDescent="0.4">
      <c r="A684" s="6" t="s">
        <v>94</v>
      </c>
      <c r="B684" s="133">
        <v>0.32487084692432144</v>
      </c>
      <c r="C684" s="88">
        <v>43722</v>
      </c>
      <c r="D684" s="89">
        <v>0</v>
      </c>
      <c r="E684" s="90">
        <v>11</v>
      </c>
      <c r="F684" s="90">
        <v>1</v>
      </c>
      <c r="G684" s="91" t="s">
        <v>381</v>
      </c>
      <c r="H684" s="90">
        <v>10611</v>
      </c>
      <c r="I684" s="6"/>
      <c r="J684" s="6"/>
      <c r="K684" s="92"/>
      <c r="L684" s="105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x14ac:dyDescent="0.4">
      <c r="A685" s="6" t="s">
        <v>94</v>
      </c>
      <c r="B685" s="133">
        <v>0.32821998293632609</v>
      </c>
      <c r="C685" s="88">
        <v>43722</v>
      </c>
      <c r="D685" s="89">
        <v>0</v>
      </c>
      <c r="E685" s="90">
        <v>12</v>
      </c>
      <c r="F685" s="90">
        <v>3</v>
      </c>
      <c r="G685" s="91" t="s">
        <v>382</v>
      </c>
      <c r="H685" s="90">
        <v>10612</v>
      </c>
      <c r="I685" s="6"/>
      <c r="J685" s="6"/>
      <c r="K685" s="92"/>
      <c r="L685" s="105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x14ac:dyDescent="0.4">
      <c r="A686" s="6" t="s">
        <v>94</v>
      </c>
      <c r="B686" s="133">
        <v>0.33263680800936185</v>
      </c>
      <c r="C686" s="88">
        <v>43722</v>
      </c>
      <c r="D686" s="89">
        <v>15</v>
      </c>
      <c r="E686" s="90">
        <v>1</v>
      </c>
      <c r="F686" s="90">
        <v>1</v>
      </c>
      <c r="G686" s="91" t="s">
        <v>371</v>
      </c>
      <c r="H686" s="90">
        <v>10613</v>
      </c>
      <c r="I686" s="6"/>
      <c r="J686" s="6"/>
      <c r="K686" s="92"/>
      <c r="L686" s="105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x14ac:dyDescent="0.4">
      <c r="A687" s="6" t="s">
        <v>94</v>
      </c>
      <c r="B687" s="133">
        <v>1.1011193168506452</v>
      </c>
      <c r="C687" s="88">
        <v>43722</v>
      </c>
      <c r="D687" s="89">
        <v>15</v>
      </c>
      <c r="E687" s="90">
        <v>2</v>
      </c>
      <c r="F687" s="90">
        <v>3</v>
      </c>
      <c r="G687" s="91" t="s">
        <v>372</v>
      </c>
      <c r="H687" s="90">
        <v>10614</v>
      </c>
      <c r="I687" s="6"/>
      <c r="J687" s="6"/>
      <c r="K687" s="92"/>
      <c r="L687" s="105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x14ac:dyDescent="0.4">
      <c r="A688" s="6" t="s">
        <v>94</v>
      </c>
      <c r="B688" s="133">
        <v>1.2736037673630558</v>
      </c>
      <c r="C688" s="88">
        <v>43722</v>
      </c>
      <c r="D688" s="89">
        <v>15</v>
      </c>
      <c r="E688" s="90">
        <v>3</v>
      </c>
      <c r="F688" s="90">
        <v>6</v>
      </c>
      <c r="G688" s="91" t="s">
        <v>373</v>
      </c>
      <c r="H688" s="90">
        <v>10615</v>
      </c>
      <c r="I688" s="6"/>
      <c r="J688" s="6"/>
      <c r="K688" s="92"/>
      <c r="L688" s="105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x14ac:dyDescent="0.4">
      <c r="A689" s="6" t="s">
        <v>94</v>
      </c>
      <c r="B689" s="133">
        <v>1.7891026683752018</v>
      </c>
      <c r="C689" s="88">
        <v>43722</v>
      </c>
      <c r="D689" s="89">
        <v>15</v>
      </c>
      <c r="E689" s="90">
        <v>4</v>
      </c>
      <c r="F689" s="90">
        <v>9</v>
      </c>
      <c r="G689" s="91" t="s">
        <v>374</v>
      </c>
      <c r="H689" s="90">
        <v>10616</v>
      </c>
      <c r="I689" s="6"/>
      <c r="J689" s="6"/>
      <c r="K689" s="92"/>
      <c r="L689" s="105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x14ac:dyDescent="0.4">
      <c r="A690" s="6" t="s">
        <v>94</v>
      </c>
      <c r="B690" s="133">
        <v>1.1725484084914457</v>
      </c>
      <c r="C690" s="88">
        <v>43722</v>
      </c>
      <c r="D690" s="89">
        <v>15</v>
      </c>
      <c r="E690" s="90">
        <v>5</v>
      </c>
      <c r="F690" s="90">
        <v>6</v>
      </c>
      <c r="G690" s="91" t="s">
        <v>375</v>
      </c>
      <c r="H690" s="90">
        <v>10617</v>
      </c>
      <c r="I690" s="6"/>
      <c r="J690" s="6"/>
      <c r="K690" s="92"/>
      <c r="L690" s="105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x14ac:dyDescent="0.4">
      <c r="A691" s="6" t="s">
        <v>94</v>
      </c>
      <c r="B691" s="133">
        <v>0.72151156394701199</v>
      </c>
      <c r="C691" s="88">
        <v>43722</v>
      </c>
      <c r="D691" s="89">
        <v>15</v>
      </c>
      <c r="E691" s="90">
        <v>6</v>
      </c>
      <c r="F691" s="90">
        <v>3</v>
      </c>
      <c r="G691" s="91" t="s">
        <v>376</v>
      </c>
      <c r="H691" s="90">
        <v>10618</v>
      </c>
      <c r="I691" s="6"/>
      <c r="J691" s="6"/>
      <c r="K691" s="92"/>
      <c r="L691" s="105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x14ac:dyDescent="0.4">
      <c r="A692" s="6" t="s">
        <v>94</v>
      </c>
      <c r="B692" s="133">
        <v>0.32547209670655103</v>
      </c>
      <c r="C692" s="88">
        <v>43722</v>
      </c>
      <c r="D692" s="89">
        <v>15</v>
      </c>
      <c r="E692" s="90">
        <v>7</v>
      </c>
      <c r="F692" s="90">
        <v>1</v>
      </c>
      <c r="G692" s="91" t="s">
        <v>377</v>
      </c>
      <c r="H692" s="90">
        <v>10619</v>
      </c>
      <c r="I692" s="6"/>
      <c r="J692" s="6"/>
      <c r="K692" s="92"/>
      <c r="L692" s="105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x14ac:dyDescent="0.4">
      <c r="A693" s="6" t="s">
        <v>94</v>
      </c>
      <c r="B693" s="133">
        <v>1.1165382184354458</v>
      </c>
      <c r="C693" s="88">
        <v>43722</v>
      </c>
      <c r="D693" s="89">
        <v>15</v>
      </c>
      <c r="E693" s="90">
        <v>8</v>
      </c>
      <c r="F693" s="90">
        <v>9</v>
      </c>
      <c r="G693" s="91" t="s">
        <v>378</v>
      </c>
      <c r="H693" s="90">
        <v>10620</v>
      </c>
      <c r="I693" s="6"/>
      <c r="J693" s="6"/>
      <c r="K693" s="92"/>
      <c r="L693" s="105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x14ac:dyDescent="0.4">
      <c r="A694" s="6" t="s">
        <v>94</v>
      </c>
      <c r="B694" s="133">
        <v>0.68096844973809378</v>
      </c>
      <c r="C694" s="88">
        <v>43722</v>
      </c>
      <c r="D694" s="89">
        <v>15</v>
      </c>
      <c r="E694" s="90">
        <v>9</v>
      </c>
      <c r="F694" s="90">
        <v>6</v>
      </c>
      <c r="G694" s="91" t="s">
        <v>379</v>
      </c>
      <c r="H694" s="90">
        <v>10621</v>
      </c>
      <c r="I694" s="6"/>
      <c r="J694" s="6"/>
      <c r="K694" s="92"/>
      <c r="L694" s="105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x14ac:dyDescent="0.4">
      <c r="A695" s="6" t="s">
        <v>94</v>
      </c>
      <c r="B695" s="133">
        <v>1.6832359948162927</v>
      </c>
      <c r="C695" s="88">
        <v>43722</v>
      </c>
      <c r="D695" s="89">
        <v>15</v>
      </c>
      <c r="E695" s="90">
        <v>10</v>
      </c>
      <c r="F695" s="90">
        <v>9</v>
      </c>
      <c r="G695" s="91" t="s">
        <v>380</v>
      </c>
      <c r="H695" s="90">
        <v>10622</v>
      </c>
      <c r="I695" s="6"/>
      <c r="J695" s="6"/>
      <c r="K695" s="92"/>
      <c r="L695" s="105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x14ac:dyDescent="0.4">
      <c r="A696" s="6" t="s">
        <v>94</v>
      </c>
      <c r="B696" s="133">
        <v>0.33123847505248832</v>
      </c>
      <c r="C696" s="88">
        <v>43722</v>
      </c>
      <c r="D696" s="89">
        <v>15</v>
      </c>
      <c r="E696" s="90">
        <v>11</v>
      </c>
      <c r="F696" s="90">
        <v>1</v>
      </c>
      <c r="G696" s="91" t="s">
        <v>381</v>
      </c>
      <c r="H696" s="90">
        <v>10623</v>
      </c>
      <c r="I696" s="6"/>
      <c r="J696" s="6"/>
      <c r="K696" s="92"/>
      <c r="L696" s="105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x14ac:dyDescent="0.4">
      <c r="A697" s="6" t="s">
        <v>94</v>
      </c>
      <c r="B697" s="133">
        <v>0.90664288427135364</v>
      </c>
      <c r="C697" s="88">
        <v>43722</v>
      </c>
      <c r="D697" s="89">
        <v>15</v>
      </c>
      <c r="E697" s="90">
        <v>12</v>
      </c>
      <c r="F697" s="90">
        <v>3</v>
      </c>
      <c r="G697" s="91" t="s">
        <v>382</v>
      </c>
      <c r="H697" s="90">
        <v>10624</v>
      </c>
      <c r="I697" s="6"/>
      <c r="J697" s="6"/>
      <c r="K697" s="92"/>
      <c r="L697" s="105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x14ac:dyDescent="0.4">
      <c r="A698" s="6" t="s">
        <v>94</v>
      </c>
      <c r="B698" s="133">
        <v>0.35437993924243311</v>
      </c>
      <c r="C698" s="88">
        <v>43722</v>
      </c>
      <c r="D698" s="89">
        <v>30</v>
      </c>
      <c r="E698" s="90">
        <v>1</v>
      </c>
      <c r="F698" s="90">
        <v>1</v>
      </c>
      <c r="G698" s="91" t="s">
        <v>371</v>
      </c>
      <c r="H698" s="90">
        <v>10625</v>
      </c>
      <c r="I698" s="6"/>
      <c r="J698" s="6"/>
      <c r="K698" s="92"/>
      <c r="L698" s="105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x14ac:dyDescent="0.4">
      <c r="A699" s="6" t="s">
        <v>94</v>
      </c>
      <c r="B699" s="133">
        <v>1.6692764442089398</v>
      </c>
      <c r="C699" s="88">
        <v>43722</v>
      </c>
      <c r="D699" s="89">
        <v>30</v>
      </c>
      <c r="E699" s="90">
        <v>2</v>
      </c>
      <c r="F699" s="90">
        <v>3</v>
      </c>
      <c r="G699" s="91" t="s">
        <v>372</v>
      </c>
      <c r="H699" s="90">
        <v>10626</v>
      </c>
      <c r="I699" s="6"/>
      <c r="J699" s="6"/>
      <c r="K699" s="92"/>
      <c r="L699" s="105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x14ac:dyDescent="0.4">
      <c r="A700" s="6" t="s">
        <v>94</v>
      </c>
      <c r="B700" s="133">
        <v>2.2173679423736967</v>
      </c>
      <c r="C700" s="88">
        <v>43722</v>
      </c>
      <c r="D700" s="89">
        <v>30</v>
      </c>
      <c r="E700" s="90">
        <v>3</v>
      </c>
      <c r="F700" s="90">
        <v>6</v>
      </c>
      <c r="G700" s="91" t="s">
        <v>373</v>
      </c>
      <c r="H700" s="90">
        <v>10627</v>
      </c>
      <c r="I700" s="6"/>
      <c r="J700" s="6"/>
      <c r="K700" s="92"/>
      <c r="L700" s="105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x14ac:dyDescent="0.4">
      <c r="A701" s="6" t="s">
        <v>94</v>
      </c>
      <c r="B701" s="133">
        <v>3.1251892128214198</v>
      </c>
      <c r="C701" s="88">
        <v>43722</v>
      </c>
      <c r="D701" s="89">
        <v>30</v>
      </c>
      <c r="E701" s="90">
        <v>4</v>
      </c>
      <c r="F701" s="90">
        <v>9</v>
      </c>
      <c r="G701" s="91" t="s">
        <v>374</v>
      </c>
      <c r="H701" s="90">
        <v>10628</v>
      </c>
      <c r="I701" s="6"/>
      <c r="J701" s="6"/>
      <c r="K701" s="92"/>
      <c r="L701" s="105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x14ac:dyDescent="0.4">
      <c r="A702" s="6" t="s">
        <v>94</v>
      </c>
      <c r="B702" s="133">
        <v>2.1862051277147247</v>
      </c>
      <c r="C702" s="88">
        <v>43722</v>
      </c>
      <c r="D702" s="89">
        <v>30</v>
      </c>
      <c r="E702" s="90">
        <v>5</v>
      </c>
      <c r="F702" s="90">
        <v>6</v>
      </c>
      <c r="G702" s="91" t="s">
        <v>375</v>
      </c>
      <c r="H702" s="90">
        <v>10629</v>
      </c>
      <c r="I702" s="6"/>
      <c r="J702" s="6"/>
      <c r="K702" s="92"/>
      <c r="L702" s="105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x14ac:dyDescent="0.4">
      <c r="A703" s="6" t="s">
        <v>94</v>
      </c>
      <c r="B703" s="133">
        <v>0.93670200760151101</v>
      </c>
      <c r="C703" s="88">
        <v>43722</v>
      </c>
      <c r="D703" s="89">
        <v>30</v>
      </c>
      <c r="E703" s="90">
        <v>6</v>
      </c>
      <c r="F703" s="90">
        <v>3</v>
      </c>
      <c r="G703" s="91" t="s">
        <v>376</v>
      </c>
      <c r="H703" s="90">
        <v>10630</v>
      </c>
      <c r="I703" s="6"/>
      <c r="J703" s="6"/>
      <c r="K703" s="92"/>
      <c r="L703" s="105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x14ac:dyDescent="0.4">
      <c r="A704" s="6" t="s">
        <v>94</v>
      </c>
      <c r="B704" s="133">
        <v>0.3283610857211105</v>
      </c>
      <c r="C704" s="88">
        <v>43722</v>
      </c>
      <c r="D704" s="89">
        <v>30</v>
      </c>
      <c r="E704" s="90">
        <v>7</v>
      </c>
      <c r="F704" s="90">
        <v>1</v>
      </c>
      <c r="G704" s="91" t="s">
        <v>377</v>
      </c>
      <c r="H704" s="90">
        <v>10631</v>
      </c>
      <c r="I704" s="6"/>
      <c r="J704" s="6"/>
      <c r="K704" s="92"/>
      <c r="L704" s="105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x14ac:dyDescent="0.4">
      <c r="A705" s="6" t="s">
        <v>94</v>
      </c>
      <c r="B705" s="133">
        <v>1.9590934152700905</v>
      </c>
      <c r="C705" s="88">
        <v>43722</v>
      </c>
      <c r="D705" s="89">
        <v>30</v>
      </c>
      <c r="E705" s="90">
        <v>8</v>
      </c>
      <c r="F705" s="90">
        <v>9</v>
      </c>
      <c r="G705" s="91" t="s">
        <v>378</v>
      </c>
      <c r="H705" s="90">
        <v>10632</v>
      </c>
      <c r="I705" s="6"/>
      <c r="J705" s="6"/>
      <c r="K705" s="92"/>
      <c r="L705" s="105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x14ac:dyDescent="0.4">
      <c r="A706" s="6" t="s">
        <v>94</v>
      </c>
      <c r="B706" s="133">
        <v>0.97943465488423087</v>
      </c>
      <c r="C706" s="88">
        <v>43722</v>
      </c>
      <c r="D706" s="89">
        <v>30</v>
      </c>
      <c r="E706" s="90">
        <v>9</v>
      </c>
      <c r="F706" s="90">
        <v>6</v>
      </c>
      <c r="G706" s="91" t="s">
        <v>379</v>
      </c>
      <c r="H706" s="90">
        <v>10633</v>
      </c>
      <c r="I706" s="6"/>
      <c r="J706" s="6"/>
      <c r="K706" s="92"/>
      <c r="L706" s="105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x14ac:dyDescent="0.4">
      <c r="A707" s="6" t="s">
        <v>94</v>
      </c>
      <c r="B707" s="133">
        <v>2.9168241737331688</v>
      </c>
      <c r="C707" s="88">
        <v>43722</v>
      </c>
      <c r="D707" s="89">
        <v>30</v>
      </c>
      <c r="E707" s="90">
        <v>10</v>
      </c>
      <c r="F707" s="90">
        <v>9</v>
      </c>
      <c r="G707" s="91" t="s">
        <v>380</v>
      </c>
      <c r="H707" s="90">
        <v>10634</v>
      </c>
      <c r="I707" s="6"/>
      <c r="J707" s="6"/>
      <c r="K707" s="92"/>
      <c r="L707" s="105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x14ac:dyDescent="0.4">
      <c r="A708" s="6" t="s">
        <v>94</v>
      </c>
      <c r="B708" s="133">
        <v>0.33895845709468481</v>
      </c>
      <c r="C708" s="88">
        <v>43722</v>
      </c>
      <c r="D708" s="89">
        <v>30</v>
      </c>
      <c r="E708" s="90">
        <v>11</v>
      </c>
      <c r="F708" s="90">
        <v>1</v>
      </c>
      <c r="G708" s="91" t="s">
        <v>381</v>
      </c>
      <c r="H708" s="90">
        <v>10635</v>
      </c>
      <c r="I708" s="6"/>
      <c r="J708" s="6"/>
      <c r="K708" s="92"/>
      <c r="L708" s="105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x14ac:dyDescent="0.4">
      <c r="A709" s="6" t="s">
        <v>94</v>
      </c>
      <c r="B709" s="133">
        <v>1.5222323515653591</v>
      </c>
      <c r="C709" s="88">
        <v>43722</v>
      </c>
      <c r="D709" s="89">
        <v>30</v>
      </c>
      <c r="E709" s="90">
        <v>12</v>
      </c>
      <c r="F709" s="90">
        <v>3</v>
      </c>
      <c r="G709" s="91" t="s">
        <v>382</v>
      </c>
      <c r="H709" s="90">
        <v>10636</v>
      </c>
      <c r="I709" s="6"/>
      <c r="J709" s="6"/>
      <c r="K709" s="92"/>
      <c r="L709" s="105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x14ac:dyDescent="0.4">
      <c r="A710" s="6" t="s">
        <v>94</v>
      </c>
      <c r="B710" s="133">
        <v>0.34727509524194899</v>
      </c>
      <c r="C710" s="88">
        <v>43722</v>
      </c>
      <c r="D710" s="89">
        <v>45</v>
      </c>
      <c r="E710" s="90">
        <v>1</v>
      </c>
      <c r="F710" s="90">
        <v>1</v>
      </c>
      <c r="G710" s="91" t="s">
        <v>371</v>
      </c>
      <c r="H710" s="90">
        <v>10637</v>
      </c>
      <c r="I710" s="6"/>
      <c r="J710" s="6"/>
      <c r="K710" s="92"/>
      <c r="L710" s="105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x14ac:dyDescent="0.4">
      <c r="A711" s="6" t="s">
        <v>94</v>
      </c>
      <c r="B711" s="133">
        <v>2.5906725449667847</v>
      </c>
      <c r="C711" s="88">
        <v>43722</v>
      </c>
      <c r="D711" s="89">
        <v>45</v>
      </c>
      <c r="E711" s="90">
        <v>2</v>
      </c>
      <c r="F711" s="90">
        <v>3</v>
      </c>
      <c r="G711" s="91" t="s">
        <v>372</v>
      </c>
      <c r="H711" s="90">
        <v>10638</v>
      </c>
      <c r="I711" s="6"/>
      <c r="J711" s="6"/>
      <c r="K711" s="92"/>
      <c r="L711" s="105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x14ac:dyDescent="0.4">
      <c r="A712" s="6" t="s">
        <v>94</v>
      </c>
      <c r="B712" s="133">
        <v>3.1993268800246422</v>
      </c>
      <c r="C712" s="88">
        <v>43722</v>
      </c>
      <c r="D712" s="89">
        <v>45</v>
      </c>
      <c r="E712" s="90">
        <v>3</v>
      </c>
      <c r="F712" s="90">
        <v>6</v>
      </c>
      <c r="G712" s="91" t="s">
        <v>373</v>
      </c>
      <c r="H712" s="90">
        <v>10639</v>
      </c>
      <c r="I712" s="6"/>
      <c r="J712" s="6"/>
      <c r="K712" s="92"/>
      <c r="L712" s="105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x14ac:dyDescent="0.4">
      <c r="A713" s="6" t="s">
        <v>94</v>
      </c>
      <c r="B713" s="133">
        <v>5.0333958791158224</v>
      </c>
      <c r="C713" s="88">
        <v>43722</v>
      </c>
      <c r="D713" s="89">
        <v>45</v>
      </c>
      <c r="E713" s="90">
        <v>4</v>
      </c>
      <c r="F713" s="90">
        <v>9</v>
      </c>
      <c r="G713" s="91" t="s">
        <v>374</v>
      </c>
      <c r="H713" s="90">
        <v>10640</v>
      </c>
      <c r="I713" s="6"/>
      <c r="J713" s="6"/>
      <c r="K713" s="92"/>
      <c r="L713" s="105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x14ac:dyDescent="0.4">
      <c r="A714" s="6" t="s">
        <v>94</v>
      </c>
      <c r="B714" s="133">
        <v>3.1964494981778993</v>
      </c>
      <c r="C714" s="88">
        <v>43722</v>
      </c>
      <c r="D714" s="89">
        <v>45</v>
      </c>
      <c r="E714" s="90">
        <v>5</v>
      </c>
      <c r="F714" s="90">
        <v>6</v>
      </c>
      <c r="G714" s="91" t="s">
        <v>375</v>
      </c>
      <c r="H714" s="90">
        <v>10641</v>
      </c>
      <c r="I714" s="6"/>
      <c r="J714" s="6"/>
      <c r="K714" s="92"/>
      <c r="L714" s="105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x14ac:dyDescent="0.4">
      <c r="A715" s="6" t="s">
        <v>94</v>
      </c>
      <c r="B715" s="133">
        <v>1.0662685885442167</v>
      </c>
      <c r="C715" s="88">
        <v>43722</v>
      </c>
      <c r="D715" s="89">
        <v>45</v>
      </c>
      <c r="E715" s="90">
        <v>6</v>
      </c>
      <c r="F715" s="90">
        <v>3</v>
      </c>
      <c r="G715" s="91" t="s">
        <v>376</v>
      </c>
      <c r="H715" s="90">
        <v>10642</v>
      </c>
      <c r="I715" s="6"/>
      <c r="J715" s="6"/>
      <c r="K715" s="92"/>
      <c r="L715" s="105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x14ac:dyDescent="0.4">
      <c r="A716" s="6" t="s">
        <v>94</v>
      </c>
      <c r="B716" s="133">
        <v>0.33790871518468657</v>
      </c>
      <c r="C716" s="88">
        <v>43722</v>
      </c>
      <c r="D716" s="89">
        <v>45</v>
      </c>
      <c r="E716" s="90">
        <v>7</v>
      </c>
      <c r="F716" s="90">
        <v>1</v>
      </c>
      <c r="G716" s="91" t="s">
        <v>377</v>
      </c>
      <c r="H716" s="90">
        <v>10643</v>
      </c>
      <c r="I716" s="6"/>
      <c r="J716" s="6"/>
      <c r="K716" s="92"/>
      <c r="L716" s="105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x14ac:dyDescent="0.4">
      <c r="A717" s="6" t="s">
        <v>94</v>
      </c>
      <c r="B717" s="133">
        <v>3.0244215741787666</v>
      </c>
      <c r="C717" s="88">
        <v>43722</v>
      </c>
      <c r="D717" s="89">
        <v>45</v>
      </c>
      <c r="E717" s="90">
        <v>8</v>
      </c>
      <c r="F717" s="90">
        <v>9</v>
      </c>
      <c r="G717" s="91" t="s">
        <v>378</v>
      </c>
      <c r="H717" s="90">
        <v>10644</v>
      </c>
      <c r="I717" s="6"/>
      <c r="J717" s="6"/>
      <c r="K717" s="92"/>
      <c r="L717" s="105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x14ac:dyDescent="0.4">
      <c r="A718" s="6" t="s">
        <v>94</v>
      </c>
      <c r="B718" s="133">
        <v>1.345837037837307</v>
      </c>
      <c r="C718" s="88">
        <v>43722</v>
      </c>
      <c r="D718" s="89">
        <v>45</v>
      </c>
      <c r="E718" s="90">
        <v>9</v>
      </c>
      <c r="F718" s="90">
        <v>6</v>
      </c>
      <c r="G718" s="91" t="s">
        <v>379</v>
      </c>
      <c r="H718" s="90">
        <v>10645</v>
      </c>
      <c r="I718" s="6"/>
      <c r="J718" s="6"/>
      <c r="K718" s="92"/>
      <c r="L718" s="105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x14ac:dyDescent="0.4">
      <c r="A719" s="6" t="s">
        <v>94</v>
      </c>
      <c r="B719" s="133">
        <v>4.7189833233971417</v>
      </c>
      <c r="C719" s="88">
        <v>43722</v>
      </c>
      <c r="D719" s="89">
        <v>45</v>
      </c>
      <c r="E719" s="90">
        <v>10</v>
      </c>
      <c r="F719" s="90">
        <v>9</v>
      </c>
      <c r="G719" s="91" t="s">
        <v>380</v>
      </c>
      <c r="H719" s="90">
        <v>10646</v>
      </c>
      <c r="I719" s="6"/>
      <c r="J719" s="6"/>
      <c r="K719" s="92"/>
      <c r="L719" s="105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x14ac:dyDescent="0.4">
      <c r="A720" s="6" t="s">
        <v>94</v>
      </c>
      <c r="B720" s="133">
        <v>0.32646068027201214</v>
      </c>
      <c r="C720" s="88">
        <v>43722</v>
      </c>
      <c r="D720" s="89">
        <v>45</v>
      </c>
      <c r="E720" s="90">
        <v>11</v>
      </c>
      <c r="F720" s="90">
        <v>1</v>
      </c>
      <c r="G720" s="91" t="s">
        <v>381</v>
      </c>
      <c r="H720" s="90">
        <v>10647</v>
      </c>
      <c r="I720" s="6"/>
      <c r="J720" s="6"/>
      <c r="K720" s="92"/>
      <c r="L720" s="105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x14ac:dyDescent="0.4">
      <c r="A721" s="6" t="s">
        <v>94</v>
      </c>
      <c r="B721" s="133">
        <v>2.2966626937831736</v>
      </c>
      <c r="C721" s="88">
        <v>43722</v>
      </c>
      <c r="D721" s="89">
        <v>45</v>
      </c>
      <c r="E721" s="90">
        <v>12</v>
      </c>
      <c r="F721" s="90">
        <v>3</v>
      </c>
      <c r="G721" s="91" t="s">
        <v>382</v>
      </c>
      <c r="H721" s="90">
        <v>10648</v>
      </c>
      <c r="I721" s="6"/>
      <c r="J721" s="6"/>
      <c r="K721" s="92"/>
      <c r="L721" s="105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x14ac:dyDescent="0.4">
      <c r="A722" s="6" t="s">
        <v>94</v>
      </c>
      <c r="B722" s="133">
        <v>0.3255429309672222</v>
      </c>
      <c r="C722" s="88">
        <v>43723</v>
      </c>
      <c r="D722" s="89">
        <v>0</v>
      </c>
      <c r="E722" s="90">
        <v>1</v>
      </c>
      <c r="F722" s="90">
        <v>1</v>
      </c>
      <c r="G722" s="91" t="s">
        <v>383</v>
      </c>
      <c r="H722" s="90">
        <v>10701</v>
      </c>
      <c r="I722" s="6"/>
      <c r="J722" s="6"/>
      <c r="K722" s="92"/>
      <c r="L722" s="105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x14ac:dyDescent="0.4">
      <c r="A723" s="6" t="s">
        <v>94</v>
      </c>
      <c r="B723" s="133">
        <v>0.33939886792739898</v>
      </c>
      <c r="C723" s="88">
        <v>43723</v>
      </c>
      <c r="D723" s="89">
        <v>0</v>
      </c>
      <c r="E723" s="90">
        <v>2</v>
      </c>
      <c r="F723" s="90">
        <v>3</v>
      </c>
      <c r="G723" s="91" t="s">
        <v>384</v>
      </c>
      <c r="H723" s="90">
        <v>10702</v>
      </c>
      <c r="I723" s="6"/>
      <c r="J723" s="6"/>
      <c r="K723" s="92"/>
      <c r="L723" s="105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x14ac:dyDescent="0.4">
      <c r="A724" s="6" t="s">
        <v>94</v>
      </c>
      <c r="B724" s="133">
        <v>0.33272225330779565</v>
      </c>
      <c r="C724" s="88">
        <v>43723</v>
      </c>
      <c r="D724" s="89">
        <v>0</v>
      </c>
      <c r="E724" s="90">
        <v>3</v>
      </c>
      <c r="F724" s="90">
        <v>6</v>
      </c>
      <c r="G724" s="91" t="s">
        <v>385</v>
      </c>
      <c r="H724" s="90">
        <v>10703</v>
      </c>
      <c r="I724" s="6"/>
      <c r="J724" s="6"/>
      <c r="K724" s="92"/>
      <c r="L724" s="105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x14ac:dyDescent="0.4">
      <c r="A725" s="6" t="s">
        <v>94</v>
      </c>
      <c r="B725" s="133">
        <v>0.32698265556684625</v>
      </c>
      <c r="C725" s="88">
        <v>43723</v>
      </c>
      <c r="D725" s="89">
        <v>0</v>
      </c>
      <c r="E725" s="90">
        <v>4</v>
      </c>
      <c r="F725" s="90">
        <v>9</v>
      </c>
      <c r="G725" s="91" t="s">
        <v>386</v>
      </c>
      <c r="H725" s="90">
        <v>10704</v>
      </c>
      <c r="I725" s="6"/>
      <c r="J725" s="6"/>
      <c r="K725" s="92"/>
      <c r="L725" s="105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x14ac:dyDescent="0.4">
      <c r="A726" s="6" t="s">
        <v>94</v>
      </c>
      <c r="B726" s="133">
        <v>0.332895392262197</v>
      </c>
      <c r="C726" s="88">
        <v>43723</v>
      </c>
      <c r="D726" s="89">
        <v>0</v>
      </c>
      <c r="E726" s="90">
        <v>5</v>
      </c>
      <c r="F726" s="90">
        <v>6</v>
      </c>
      <c r="G726" s="91" t="s">
        <v>387</v>
      </c>
      <c r="H726" s="90">
        <v>10705</v>
      </c>
      <c r="I726" s="6"/>
      <c r="J726" s="6"/>
      <c r="K726" s="92"/>
      <c r="L726" s="105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x14ac:dyDescent="0.4">
      <c r="A727" s="6" t="s">
        <v>94</v>
      </c>
      <c r="B727" s="133">
        <v>0.32525425296111882</v>
      </c>
      <c r="C727" s="88">
        <v>43723</v>
      </c>
      <c r="D727" s="89">
        <v>0</v>
      </c>
      <c r="E727" s="90">
        <v>6</v>
      </c>
      <c r="F727" s="90">
        <v>3</v>
      </c>
      <c r="G727" s="91" t="s">
        <v>388</v>
      </c>
      <c r="H727" s="90">
        <v>10706</v>
      </c>
      <c r="I727" s="6"/>
      <c r="J727" s="6"/>
      <c r="K727" s="92"/>
      <c r="L727" s="105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x14ac:dyDescent="0.4">
      <c r="A728" s="6" t="s">
        <v>94</v>
      </c>
      <c r="B728" s="133">
        <v>0.3183755100487955</v>
      </c>
      <c r="C728" s="88">
        <v>43723</v>
      </c>
      <c r="D728" s="89">
        <v>0</v>
      </c>
      <c r="E728" s="90">
        <v>7</v>
      </c>
      <c r="F728" s="90">
        <v>1</v>
      </c>
      <c r="G728" s="91" t="s">
        <v>389</v>
      </c>
      <c r="H728" s="90">
        <v>10707</v>
      </c>
      <c r="I728" s="6"/>
      <c r="J728" s="6"/>
      <c r="K728" s="92"/>
      <c r="L728" s="105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x14ac:dyDescent="0.4">
      <c r="A729" s="6" t="s">
        <v>94</v>
      </c>
      <c r="B729" s="133">
        <v>0.3269202547730547</v>
      </c>
      <c r="C729" s="88">
        <v>43723</v>
      </c>
      <c r="D729" s="89">
        <v>0</v>
      </c>
      <c r="E729" s="90">
        <v>8</v>
      </c>
      <c r="F729" s="90">
        <v>9</v>
      </c>
      <c r="G729" s="91" t="s">
        <v>390</v>
      </c>
      <c r="H729" s="90">
        <v>10708</v>
      </c>
      <c r="I729" s="6"/>
      <c r="J729" s="6"/>
      <c r="K729" s="92"/>
      <c r="L729" s="105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x14ac:dyDescent="0.4">
      <c r="A730" s="6" t="s">
        <v>94</v>
      </c>
      <c r="B730" s="133">
        <v>0.33324448004191093</v>
      </c>
      <c r="C730" s="88">
        <v>43723</v>
      </c>
      <c r="D730" s="89">
        <v>0</v>
      </c>
      <c r="E730" s="90">
        <v>9</v>
      </c>
      <c r="F730" s="90">
        <v>6</v>
      </c>
      <c r="G730" s="91" t="s">
        <v>391</v>
      </c>
      <c r="H730" s="90">
        <v>10709</v>
      </c>
      <c r="I730" s="6"/>
      <c r="J730" s="6"/>
      <c r="K730" s="92"/>
      <c r="L730" s="105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x14ac:dyDescent="0.4">
      <c r="A731" s="6" t="s">
        <v>94</v>
      </c>
      <c r="B731" s="133">
        <v>0.34424327101316499</v>
      </c>
      <c r="C731" s="88">
        <v>43723</v>
      </c>
      <c r="D731" s="89">
        <v>0</v>
      </c>
      <c r="E731" s="90">
        <v>10</v>
      </c>
      <c r="F731" s="90">
        <v>9</v>
      </c>
      <c r="G731" s="91" t="s">
        <v>392</v>
      </c>
      <c r="H731" s="90">
        <v>10710</v>
      </c>
      <c r="I731" s="6"/>
      <c r="J731" s="6"/>
      <c r="K731" s="92"/>
      <c r="L731" s="105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x14ac:dyDescent="0.4">
      <c r="A732" s="6" t="s">
        <v>94</v>
      </c>
      <c r="B732" s="133">
        <v>0.32199638356258437</v>
      </c>
      <c r="C732" s="88">
        <v>43723</v>
      </c>
      <c r="D732" s="89">
        <v>0</v>
      </c>
      <c r="E732" s="90">
        <v>11</v>
      </c>
      <c r="F732" s="90">
        <v>1</v>
      </c>
      <c r="G732" s="91" t="s">
        <v>393</v>
      </c>
      <c r="H732" s="90">
        <v>10711</v>
      </c>
      <c r="I732" s="6"/>
      <c r="J732" s="6"/>
      <c r="K732" s="92"/>
      <c r="L732" s="105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x14ac:dyDescent="0.4">
      <c r="A733" s="6" t="s">
        <v>94</v>
      </c>
      <c r="B733" s="133">
        <v>0.3294457722172226</v>
      </c>
      <c r="C733" s="88">
        <v>43723</v>
      </c>
      <c r="D733" s="89">
        <v>0</v>
      </c>
      <c r="E733" s="90">
        <v>12</v>
      </c>
      <c r="F733" s="90">
        <v>3</v>
      </c>
      <c r="G733" s="91" t="s">
        <v>394</v>
      </c>
      <c r="H733" s="90">
        <v>10712</v>
      </c>
      <c r="I733" s="6"/>
      <c r="J733" s="6"/>
      <c r="K733" s="92"/>
      <c r="L733" s="105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x14ac:dyDescent="0.4">
      <c r="A734" s="6" t="s">
        <v>94</v>
      </c>
      <c r="B734" s="133">
        <v>0.36941376570729234</v>
      </c>
      <c r="C734" s="88">
        <v>43723</v>
      </c>
      <c r="D734" s="89">
        <v>15</v>
      </c>
      <c r="E734" s="90">
        <v>1</v>
      </c>
      <c r="F734" s="90">
        <v>1</v>
      </c>
      <c r="G734" s="91" t="s">
        <v>383</v>
      </c>
      <c r="H734" s="90">
        <v>10713</v>
      </c>
      <c r="I734" s="6"/>
      <c r="J734" s="6"/>
      <c r="K734" s="92"/>
      <c r="L734" s="105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x14ac:dyDescent="0.4">
      <c r="A735" s="6" t="s">
        <v>94</v>
      </c>
      <c r="B735" s="133">
        <v>0.70874628922528771</v>
      </c>
      <c r="C735" s="88">
        <v>43723</v>
      </c>
      <c r="D735" s="89">
        <v>15</v>
      </c>
      <c r="E735" s="90">
        <v>2</v>
      </c>
      <c r="F735" s="90">
        <v>3</v>
      </c>
      <c r="G735" s="91" t="s">
        <v>384</v>
      </c>
      <c r="H735" s="90">
        <v>10714</v>
      </c>
      <c r="I735" s="6"/>
      <c r="J735" s="6"/>
      <c r="K735" s="92"/>
      <c r="L735" s="105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x14ac:dyDescent="0.4">
      <c r="A736" s="6" t="s">
        <v>94</v>
      </c>
      <c r="B736" s="133">
        <v>1.0867695807825224</v>
      </c>
      <c r="C736" s="88">
        <v>43723</v>
      </c>
      <c r="D736" s="89">
        <v>15</v>
      </c>
      <c r="E736" s="90">
        <v>3</v>
      </c>
      <c r="F736" s="90">
        <v>6</v>
      </c>
      <c r="G736" s="91" t="s">
        <v>385</v>
      </c>
      <c r="H736" s="90">
        <v>10715</v>
      </c>
      <c r="I736" s="6"/>
      <c r="J736" s="6"/>
      <c r="K736" s="92"/>
      <c r="L736" s="105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x14ac:dyDescent="0.4">
      <c r="A737" s="6" t="s">
        <v>94</v>
      </c>
      <c r="B737" s="133">
        <v>1.4538756203483136</v>
      </c>
      <c r="C737" s="88">
        <v>43723</v>
      </c>
      <c r="D737" s="89">
        <v>15</v>
      </c>
      <c r="E737" s="90">
        <v>4</v>
      </c>
      <c r="F737" s="90">
        <v>9</v>
      </c>
      <c r="G737" s="91" t="s">
        <v>386</v>
      </c>
      <c r="H737" s="90">
        <v>10716</v>
      </c>
      <c r="I737" s="6"/>
      <c r="J737" s="6"/>
      <c r="K737" s="92"/>
      <c r="L737" s="105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x14ac:dyDescent="0.4">
      <c r="A738" s="6" t="s">
        <v>94</v>
      </c>
      <c r="B738" s="133">
        <v>1.2507521858991246</v>
      </c>
      <c r="C738" s="88">
        <v>43723</v>
      </c>
      <c r="D738" s="89">
        <v>15</v>
      </c>
      <c r="E738" s="90">
        <v>5</v>
      </c>
      <c r="F738" s="90">
        <v>6</v>
      </c>
      <c r="G738" s="91" t="s">
        <v>387</v>
      </c>
      <c r="H738" s="90">
        <v>10717</v>
      </c>
      <c r="I738" s="6"/>
      <c r="J738" s="6"/>
      <c r="K738" s="92"/>
      <c r="L738" s="105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x14ac:dyDescent="0.4">
      <c r="A739" s="6" t="s">
        <v>94</v>
      </c>
      <c r="B739" s="133">
        <v>0.64071135824865666</v>
      </c>
      <c r="C739" s="88">
        <v>43723</v>
      </c>
      <c r="D739" s="89">
        <v>15</v>
      </c>
      <c r="E739" s="90">
        <v>6</v>
      </c>
      <c r="F739" s="90">
        <v>3</v>
      </c>
      <c r="G739" s="91" t="s">
        <v>388</v>
      </c>
      <c r="H739" s="90">
        <v>10718</v>
      </c>
      <c r="I739" s="6"/>
      <c r="J739" s="6"/>
      <c r="K739" s="92"/>
      <c r="L739" s="105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x14ac:dyDescent="0.4">
      <c r="A740" s="6" t="s">
        <v>94</v>
      </c>
      <c r="B740" s="133">
        <v>0.33494352676965788</v>
      </c>
      <c r="C740" s="88">
        <v>43723</v>
      </c>
      <c r="D740" s="89">
        <v>15</v>
      </c>
      <c r="E740" s="90">
        <v>7</v>
      </c>
      <c r="F740" s="90">
        <v>1</v>
      </c>
      <c r="G740" s="91" t="s">
        <v>389</v>
      </c>
      <c r="H740" s="90">
        <v>10719</v>
      </c>
      <c r="I740" s="6"/>
      <c r="J740" s="6"/>
      <c r="K740" s="92"/>
      <c r="L740" s="105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x14ac:dyDescent="0.4">
      <c r="A741" s="6" t="s">
        <v>94</v>
      </c>
      <c r="B741" s="133">
        <v>0.93248582590729223</v>
      </c>
      <c r="C741" s="88">
        <v>43723</v>
      </c>
      <c r="D741" s="89">
        <v>15</v>
      </c>
      <c r="E741" s="90">
        <v>8</v>
      </c>
      <c r="F741" s="90">
        <v>9</v>
      </c>
      <c r="G741" s="91" t="s">
        <v>390</v>
      </c>
      <c r="H741" s="90">
        <v>10720</v>
      </c>
      <c r="I741" s="6"/>
      <c r="J741" s="6"/>
      <c r="K741" s="92"/>
      <c r="L741" s="105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x14ac:dyDescent="0.4">
      <c r="A742" s="6" t="s">
        <v>94</v>
      </c>
      <c r="B742" s="133">
        <v>0.72631366703883327</v>
      </c>
      <c r="C742" s="88">
        <v>43723</v>
      </c>
      <c r="D742" s="89">
        <v>15</v>
      </c>
      <c r="E742" s="90">
        <v>9</v>
      </c>
      <c r="F742" s="90">
        <v>6</v>
      </c>
      <c r="G742" s="91" t="s">
        <v>391</v>
      </c>
      <c r="H742" s="90">
        <v>10721</v>
      </c>
      <c r="I742" s="6"/>
      <c r="J742" s="6"/>
      <c r="K742" s="92"/>
      <c r="L742" s="105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x14ac:dyDescent="0.4">
      <c r="A743" s="6" t="s">
        <v>94</v>
      </c>
      <c r="B743" s="133">
        <v>1.769857852408782</v>
      </c>
      <c r="C743" s="88">
        <v>43723</v>
      </c>
      <c r="D743" s="89">
        <v>15</v>
      </c>
      <c r="E743" s="90">
        <v>10</v>
      </c>
      <c r="F743" s="90">
        <v>9</v>
      </c>
      <c r="G743" s="91" t="s">
        <v>392</v>
      </c>
      <c r="H743" s="90">
        <v>10722</v>
      </c>
      <c r="I743" s="6"/>
      <c r="J743" s="6"/>
      <c r="K743" s="92"/>
      <c r="L743" s="105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x14ac:dyDescent="0.4">
      <c r="A744" s="6" t="s">
        <v>94</v>
      </c>
      <c r="B744" s="133">
        <v>0.33581847643834933</v>
      </c>
      <c r="C744" s="88">
        <v>43723</v>
      </c>
      <c r="D744" s="89">
        <v>15</v>
      </c>
      <c r="E744" s="90">
        <v>11</v>
      </c>
      <c r="F744" s="90">
        <v>1</v>
      </c>
      <c r="G744" s="91" t="s">
        <v>393</v>
      </c>
      <c r="H744" s="90">
        <v>10723</v>
      </c>
      <c r="I744" s="6"/>
      <c r="J744" s="6"/>
      <c r="K744" s="92"/>
      <c r="L744" s="105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x14ac:dyDescent="0.4">
      <c r="A745" s="6" t="s">
        <v>94</v>
      </c>
      <c r="B745" s="133">
        <v>0.71047231416507328</v>
      </c>
      <c r="C745" s="88">
        <v>43723</v>
      </c>
      <c r="D745" s="89">
        <v>15</v>
      </c>
      <c r="E745" s="90">
        <v>12</v>
      </c>
      <c r="F745" s="90">
        <v>3</v>
      </c>
      <c r="G745" s="91" t="s">
        <v>394</v>
      </c>
      <c r="H745" s="90">
        <v>10724</v>
      </c>
      <c r="I745" s="6"/>
      <c r="J745" s="6"/>
      <c r="K745" s="92"/>
      <c r="L745" s="105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x14ac:dyDescent="0.4">
      <c r="A746" s="6" t="s">
        <v>94</v>
      </c>
      <c r="B746" s="133">
        <v>0.38044687720670278</v>
      </c>
      <c r="C746" s="88">
        <v>43723</v>
      </c>
      <c r="D746" s="89">
        <v>30</v>
      </c>
      <c r="E746" s="90">
        <v>1</v>
      </c>
      <c r="F746" s="90">
        <v>1</v>
      </c>
      <c r="G746" s="91" t="s">
        <v>383</v>
      </c>
      <c r="H746" s="90">
        <v>10725</v>
      </c>
      <c r="I746" s="6"/>
      <c r="J746" s="6"/>
      <c r="K746" s="92"/>
      <c r="L746" s="105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x14ac:dyDescent="0.4">
      <c r="A747" s="6" t="s">
        <v>94</v>
      </c>
      <c r="B747" s="133">
        <v>1.1776347049749807</v>
      </c>
      <c r="C747" s="88">
        <v>43723</v>
      </c>
      <c r="D747" s="89">
        <v>30</v>
      </c>
      <c r="E747" s="90">
        <v>2</v>
      </c>
      <c r="F747" s="90">
        <v>3</v>
      </c>
      <c r="G747" s="91" t="s">
        <v>384</v>
      </c>
      <c r="H747" s="90">
        <v>10726</v>
      </c>
      <c r="I747" s="6"/>
      <c r="J747" s="6"/>
      <c r="K747" s="92"/>
      <c r="L747" s="105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x14ac:dyDescent="0.4">
      <c r="A748" s="6" t="s">
        <v>94</v>
      </c>
      <c r="B748" s="133">
        <v>1.9252410261077553</v>
      </c>
      <c r="C748" s="88">
        <v>43723</v>
      </c>
      <c r="D748" s="89">
        <v>30</v>
      </c>
      <c r="E748" s="90">
        <v>3</v>
      </c>
      <c r="F748" s="90">
        <v>6</v>
      </c>
      <c r="G748" s="91" t="s">
        <v>385</v>
      </c>
      <c r="H748" s="90">
        <v>10727</v>
      </c>
      <c r="I748" s="6"/>
      <c r="J748" s="6"/>
      <c r="K748" s="92"/>
      <c r="L748" s="105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x14ac:dyDescent="0.4">
      <c r="A749" s="6" t="s">
        <v>94</v>
      </c>
      <c r="B749" s="133">
        <v>3.0521560758532642</v>
      </c>
      <c r="C749" s="88">
        <v>43723</v>
      </c>
      <c r="D749" s="89">
        <v>30</v>
      </c>
      <c r="E749" s="90">
        <v>4</v>
      </c>
      <c r="F749" s="90">
        <v>9</v>
      </c>
      <c r="G749" s="91" t="s">
        <v>386</v>
      </c>
      <c r="H749" s="90">
        <v>10728</v>
      </c>
      <c r="I749" s="6"/>
      <c r="J749" s="6"/>
      <c r="K749" s="92"/>
      <c r="L749" s="105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x14ac:dyDescent="0.4">
      <c r="A750" s="6" t="s">
        <v>94</v>
      </c>
      <c r="B750" s="133">
        <v>2.1845445128175967</v>
      </c>
      <c r="C750" s="88">
        <v>43723</v>
      </c>
      <c r="D750" s="89">
        <v>30</v>
      </c>
      <c r="E750" s="90">
        <v>5</v>
      </c>
      <c r="F750" s="90">
        <v>6</v>
      </c>
      <c r="G750" s="91" t="s">
        <v>387</v>
      </c>
      <c r="H750" s="90">
        <v>10729</v>
      </c>
      <c r="I750" s="6"/>
      <c r="J750" s="6"/>
      <c r="K750" s="92"/>
      <c r="L750" s="105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x14ac:dyDescent="0.4">
      <c r="A751" s="6" t="s">
        <v>94</v>
      </c>
      <c r="B751" s="133">
        <v>1.0023299240236165</v>
      </c>
      <c r="C751" s="88">
        <v>43723</v>
      </c>
      <c r="D751" s="89">
        <v>30</v>
      </c>
      <c r="E751" s="90">
        <v>6</v>
      </c>
      <c r="F751" s="90">
        <v>3</v>
      </c>
      <c r="G751" s="91" t="s">
        <v>388</v>
      </c>
      <c r="H751" s="90">
        <v>10730</v>
      </c>
      <c r="I751" s="6"/>
      <c r="J751" s="6"/>
      <c r="K751" s="92"/>
      <c r="L751" s="105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x14ac:dyDescent="0.4">
      <c r="A752" s="6" t="s">
        <v>94</v>
      </c>
      <c r="B752" s="133">
        <v>0.37576589797084148</v>
      </c>
      <c r="C752" s="88">
        <v>43723</v>
      </c>
      <c r="D752" s="89">
        <v>30</v>
      </c>
      <c r="E752" s="90">
        <v>7</v>
      </c>
      <c r="F752" s="90">
        <v>1</v>
      </c>
      <c r="G752" s="91" t="s">
        <v>389</v>
      </c>
      <c r="H752" s="90">
        <v>10731</v>
      </c>
      <c r="I752" s="6"/>
      <c r="J752" s="6"/>
      <c r="K752" s="92"/>
      <c r="L752" s="105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x14ac:dyDescent="0.4">
      <c r="A753" s="6" t="s">
        <v>94</v>
      </c>
      <c r="B753" s="133">
        <v>1.5505124079836154</v>
      </c>
      <c r="C753" s="88">
        <v>43723</v>
      </c>
      <c r="D753" s="89">
        <v>30</v>
      </c>
      <c r="E753" s="90">
        <v>8</v>
      </c>
      <c r="F753" s="90">
        <v>9</v>
      </c>
      <c r="G753" s="91" t="s">
        <v>390</v>
      </c>
      <c r="H753" s="90">
        <v>10732</v>
      </c>
      <c r="I753" s="6"/>
      <c r="J753" s="6"/>
      <c r="K753" s="92"/>
      <c r="L753" s="105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x14ac:dyDescent="0.4">
      <c r="A754" s="6" t="s">
        <v>94</v>
      </c>
      <c r="B754" s="133">
        <v>1.1309568536506782</v>
      </c>
      <c r="C754" s="88">
        <v>43723</v>
      </c>
      <c r="D754" s="89">
        <v>30</v>
      </c>
      <c r="E754" s="90">
        <v>9</v>
      </c>
      <c r="F754" s="90">
        <v>6</v>
      </c>
      <c r="G754" s="91" t="s">
        <v>391</v>
      </c>
      <c r="H754" s="90">
        <v>10733</v>
      </c>
      <c r="I754" s="6"/>
      <c r="J754" s="6"/>
      <c r="K754" s="92"/>
      <c r="L754" s="105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x14ac:dyDescent="0.4">
      <c r="A755" s="6" t="s">
        <v>94</v>
      </c>
      <c r="B755" s="133">
        <v>3.5754814603429073</v>
      </c>
      <c r="C755" s="88">
        <v>43723</v>
      </c>
      <c r="D755" s="89">
        <v>30</v>
      </c>
      <c r="E755" s="90">
        <v>10</v>
      </c>
      <c r="F755" s="90">
        <v>9</v>
      </c>
      <c r="G755" s="91" t="s">
        <v>392</v>
      </c>
      <c r="H755" s="90">
        <v>10734</v>
      </c>
      <c r="I755" s="6"/>
      <c r="J755" s="6"/>
      <c r="K755" s="92"/>
      <c r="L755" s="105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x14ac:dyDescent="0.4">
      <c r="A756" s="6" t="s">
        <v>94</v>
      </c>
      <c r="B756" s="133">
        <v>0.33734182229296639</v>
      </c>
      <c r="C756" s="88">
        <v>43723</v>
      </c>
      <c r="D756" s="89">
        <v>30</v>
      </c>
      <c r="E756" s="90">
        <v>11</v>
      </c>
      <c r="F756" s="90">
        <v>1</v>
      </c>
      <c r="G756" s="91" t="s">
        <v>393</v>
      </c>
      <c r="H756" s="90">
        <v>10735</v>
      </c>
      <c r="I756" s="6"/>
      <c r="J756" s="6"/>
      <c r="K756" s="92"/>
      <c r="L756" s="105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x14ac:dyDescent="0.4">
      <c r="A757" s="6" t="s">
        <v>94</v>
      </c>
      <c r="B757" s="133">
        <v>1.2735391177473976</v>
      </c>
      <c r="C757" s="88">
        <v>43723</v>
      </c>
      <c r="D757" s="89">
        <v>30</v>
      </c>
      <c r="E757" s="90">
        <v>12</v>
      </c>
      <c r="F757" s="90">
        <v>3</v>
      </c>
      <c r="G757" s="91" t="s">
        <v>394</v>
      </c>
      <c r="H757" s="90">
        <v>10736</v>
      </c>
      <c r="I757" s="6"/>
      <c r="J757" s="6"/>
      <c r="K757" s="92"/>
      <c r="L757" s="105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x14ac:dyDescent="0.4">
      <c r="A758" s="6" t="s">
        <v>94</v>
      </c>
      <c r="B758" s="133">
        <v>0.37031091982189174</v>
      </c>
      <c r="C758" s="88">
        <v>43723</v>
      </c>
      <c r="D758" s="89">
        <v>45</v>
      </c>
      <c r="E758" s="90">
        <v>1</v>
      </c>
      <c r="F758" s="90">
        <v>1</v>
      </c>
      <c r="G758" s="91" t="s">
        <v>383</v>
      </c>
      <c r="H758" s="90">
        <v>10737</v>
      </c>
      <c r="I758" s="6"/>
      <c r="J758" s="6"/>
      <c r="K758" s="92"/>
      <c r="L758" s="105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x14ac:dyDescent="0.4">
      <c r="A759" s="6" t="s">
        <v>94</v>
      </c>
      <c r="B759" s="133">
        <v>1.6427524193416181</v>
      </c>
      <c r="C759" s="88">
        <v>43723</v>
      </c>
      <c r="D759" s="89">
        <v>45</v>
      </c>
      <c r="E759" s="90">
        <v>2</v>
      </c>
      <c r="F759" s="90">
        <v>3</v>
      </c>
      <c r="G759" s="91" t="s">
        <v>384</v>
      </c>
      <c r="H759" s="90">
        <v>10738</v>
      </c>
      <c r="I759" s="6"/>
      <c r="J759" s="6"/>
      <c r="K759" s="92"/>
      <c r="L759" s="105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x14ac:dyDescent="0.4">
      <c r="A760" s="6" t="s">
        <v>94</v>
      </c>
      <c r="B760" s="133">
        <v>2.5957140144685646</v>
      </c>
      <c r="C760" s="88">
        <v>43723</v>
      </c>
      <c r="D760" s="89">
        <v>45</v>
      </c>
      <c r="E760" s="90">
        <v>3</v>
      </c>
      <c r="F760" s="90">
        <v>6</v>
      </c>
      <c r="G760" s="91" t="s">
        <v>385</v>
      </c>
      <c r="H760" s="90">
        <v>10739</v>
      </c>
      <c r="I760" s="6"/>
      <c r="J760" s="6"/>
      <c r="K760" s="92"/>
      <c r="L760" s="105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x14ac:dyDescent="0.4">
      <c r="A761" s="6" t="s">
        <v>94</v>
      </c>
      <c r="B761" s="133">
        <v>4.1246721410502598</v>
      </c>
      <c r="C761" s="88">
        <v>43723</v>
      </c>
      <c r="D761" s="89">
        <v>45</v>
      </c>
      <c r="E761" s="90">
        <v>4</v>
      </c>
      <c r="F761" s="90">
        <v>9</v>
      </c>
      <c r="G761" s="91" t="s">
        <v>386</v>
      </c>
      <c r="H761" s="90">
        <v>10740</v>
      </c>
      <c r="I761" s="6"/>
      <c r="J761" s="6"/>
      <c r="K761" s="92"/>
      <c r="L761" s="105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x14ac:dyDescent="0.4">
      <c r="A762" s="6" t="s">
        <v>94</v>
      </c>
      <c r="B762" s="133">
        <v>3.0109655560480442</v>
      </c>
      <c r="C762" s="88">
        <v>43723</v>
      </c>
      <c r="D762" s="89">
        <v>45</v>
      </c>
      <c r="E762" s="90">
        <v>5</v>
      </c>
      <c r="F762" s="90">
        <v>6</v>
      </c>
      <c r="G762" s="91" t="s">
        <v>387</v>
      </c>
      <c r="H762" s="90">
        <v>10741</v>
      </c>
      <c r="I762" s="6"/>
      <c r="J762" s="6"/>
      <c r="K762" s="92"/>
      <c r="L762" s="105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x14ac:dyDescent="0.4">
      <c r="A763" s="6" t="s">
        <v>94</v>
      </c>
      <c r="B763" s="133">
        <v>1.1586482945451493</v>
      </c>
      <c r="C763" s="88">
        <v>43723</v>
      </c>
      <c r="D763" s="89">
        <v>45</v>
      </c>
      <c r="E763" s="90">
        <v>6</v>
      </c>
      <c r="F763" s="90">
        <v>3</v>
      </c>
      <c r="G763" s="91" t="s">
        <v>388</v>
      </c>
      <c r="H763" s="90">
        <v>10742</v>
      </c>
      <c r="I763" s="6"/>
      <c r="J763" s="6"/>
      <c r="K763" s="92"/>
      <c r="L763" s="105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x14ac:dyDescent="0.4">
      <c r="A764" s="6" t="s">
        <v>94</v>
      </c>
      <c r="B764" s="133">
        <v>0.34811172690815945</v>
      </c>
      <c r="C764" s="88">
        <v>43723</v>
      </c>
      <c r="D764" s="89">
        <v>45</v>
      </c>
      <c r="E764" s="90">
        <v>7</v>
      </c>
      <c r="F764" s="90">
        <v>1</v>
      </c>
      <c r="G764" s="91" t="s">
        <v>389</v>
      </c>
      <c r="H764" s="90">
        <v>10743</v>
      </c>
      <c r="I764" s="6"/>
      <c r="J764" s="6"/>
      <c r="K764" s="92"/>
      <c r="L764" s="105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x14ac:dyDescent="0.4">
      <c r="A765" s="6" t="s">
        <v>94</v>
      </c>
      <c r="B765" s="133">
        <v>2.1165890955561095</v>
      </c>
      <c r="C765" s="88">
        <v>43723</v>
      </c>
      <c r="D765" s="89">
        <v>45</v>
      </c>
      <c r="E765" s="90">
        <v>8</v>
      </c>
      <c r="F765" s="90">
        <v>9</v>
      </c>
      <c r="G765" s="91" t="s">
        <v>390</v>
      </c>
      <c r="H765" s="90">
        <v>10744</v>
      </c>
      <c r="I765" s="6"/>
      <c r="J765" s="6"/>
      <c r="K765" s="92"/>
      <c r="L765" s="105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x14ac:dyDescent="0.4">
      <c r="A766" s="6" t="s">
        <v>94</v>
      </c>
      <c r="B766" s="133">
        <v>1.5048734686645548</v>
      </c>
      <c r="C766" s="88">
        <v>43723</v>
      </c>
      <c r="D766" s="89">
        <v>45</v>
      </c>
      <c r="E766" s="90">
        <v>9</v>
      </c>
      <c r="F766" s="90">
        <v>6</v>
      </c>
      <c r="G766" s="91" t="s">
        <v>391</v>
      </c>
      <c r="H766" s="90">
        <v>10745</v>
      </c>
      <c r="I766" s="6"/>
      <c r="J766" s="6"/>
      <c r="K766" s="92"/>
      <c r="L766" s="105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x14ac:dyDescent="0.4">
      <c r="A767" s="6" t="s">
        <v>94</v>
      </c>
      <c r="B767" s="133">
        <v>5.0191097863979195</v>
      </c>
      <c r="C767" s="88">
        <v>43723</v>
      </c>
      <c r="D767" s="89">
        <v>45</v>
      </c>
      <c r="E767" s="90">
        <v>10</v>
      </c>
      <c r="F767" s="90">
        <v>9</v>
      </c>
      <c r="G767" s="91" t="s">
        <v>392</v>
      </c>
      <c r="H767" s="90">
        <v>10746</v>
      </c>
      <c r="I767" s="6"/>
      <c r="J767" s="6"/>
      <c r="K767" s="92"/>
      <c r="L767" s="105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x14ac:dyDescent="0.4">
      <c r="A768" s="6" t="s">
        <v>94</v>
      </c>
      <c r="B768" s="133">
        <v>0.35531683846343309</v>
      </c>
      <c r="C768" s="88">
        <v>43723</v>
      </c>
      <c r="D768" s="89">
        <v>45</v>
      </c>
      <c r="E768" s="90">
        <v>11</v>
      </c>
      <c r="F768" s="90">
        <v>1</v>
      </c>
      <c r="G768" s="91" t="s">
        <v>393</v>
      </c>
      <c r="H768" s="90">
        <v>10747</v>
      </c>
      <c r="I768" s="6"/>
      <c r="J768" s="6"/>
      <c r="K768" s="92"/>
      <c r="L768" s="105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x14ac:dyDescent="0.4">
      <c r="A769" s="6" t="s">
        <v>94</v>
      </c>
      <c r="B769" s="133">
        <v>1.8217493369710049</v>
      </c>
      <c r="C769" s="88">
        <v>43723</v>
      </c>
      <c r="D769" s="89">
        <v>45</v>
      </c>
      <c r="E769" s="90">
        <v>12</v>
      </c>
      <c r="F769" s="90">
        <v>3</v>
      </c>
      <c r="G769" s="91" t="s">
        <v>394</v>
      </c>
      <c r="H769" s="90">
        <v>10748</v>
      </c>
      <c r="I769" s="6"/>
      <c r="J769" s="6"/>
      <c r="K769" s="92"/>
      <c r="L769" s="105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x14ac:dyDescent="0.4">
      <c r="A770" s="6" t="s">
        <v>94</v>
      </c>
      <c r="B770" s="133">
        <v>0.32355618135598674</v>
      </c>
      <c r="C770" s="104">
        <v>43723.5</v>
      </c>
      <c r="D770" s="89">
        <v>0</v>
      </c>
      <c r="E770" s="90">
        <v>1</v>
      </c>
      <c r="F770" s="90">
        <v>1</v>
      </c>
      <c r="G770" s="91" t="s">
        <v>395</v>
      </c>
      <c r="H770" s="90">
        <v>10801</v>
      </c>
      <c r="I770" s="6"/>
      <c r="J770" s="6"/>
      <c r="K770" s="92"/>
      <c r="L770" s="105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x14ac:dyDescent="0.4">
      <c r="A771" s="6" t="s">
        <v>94</v>
      </c>
      <c r="B771" s="133">
        <v>0.32138330868610115</v>
      </c>
      <c r="C771" s="104">
        <v>43723.5</v>
      </c>
      <c r="D771" s="89">
        <v>0</v>
      </c>
      <c r="E771" s="90">
        <v>2</v>
      </c>
      <c r="F771" s="90">
        <v>3</v>
      </c>
      <c r="G771" s="91" t="s">
        <v>396</v>
      </c>
      <c r="H771" s="90">
        <v>10802</v>
      </c>
      <c r="I771" s="6"/>
      <c r="J771" s="6"/>
      <c r="K771" s="92"/>
      <c r="L771" s="105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x14ac:dyDescent="0.4">
      <c r="A772" s="6" t="s">
        <v>94</v>
      </c>
      <c r="B772" s="133">
        <v>0.34054640110189244</v>
      </c>
      <c r="C772" s="104">
        <v>43723.5</v>
      </c>
      <c r="D772" s="89">
        <v>0</v>
      </c>
      <c r="E772" s="90">
        <v>3</v>
      </c>
      <c r="F772" s="90">
        <v>6</v>
      </c>
      <c r="G772" s="91" t="s">
        <v>397</v>
      </c>
      <c r="H772" s="90">
        <v>10803</v>
      </c>
      <c r="I772" s="6"/>
      <c r="J772" s="6"/>
      <c r="K772" s="92"/>
      <c r="L772" s="105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x14ac:dyDescent="0.4">
      <c r="A773" s="6" t="s">
        <v>94</v>
      </c>
      <c r="B773" s="133">
        <v>0.33579149447711959</v>
      </c>
      <c r="C773" s="104">
        <v>43723.5</v>
      </c>
      <c r="D773" s="89">
        <v>0</v>
      </c>
      <c r="E773" s="90">
        <v>4</v>
      </c>
      <c r="F773" s="90">
        <v>9</v>
      </c>
      <c r="G773" s="91" t="s">
        <v>398</v>
      </c>
      <c r="H773" s="90">
        <v>10804</v>
      </c>
      <c r="I773" s="6"/>
      <c r="J773" s="6"/>
      <c r="K773" s="92"/>
      <c r="L773" s="105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x14ac:dyDescent="0.4">
      <c r="A774" s="6" t="s">
        <v>94</v>
      </c>
      <c r="B774" s="133">
        <v>0.32408407332552258</v>
      </c>
      <c r="C774" s="104">
        <v>43723.5</v>
      </c>
      <c r="D774" s="89">
        <v>0</v>
      </c>
      <c r="E774" s="90">
        <v>5</v>
      </c>
      <c r="F774" s="90">
        <v>6</v>
      </c>
      <c r="G774" s="91" t="s">
        <v>399</v>
      </c>
      <c r="H774" s="90">
        <v>10805</v>
      </c>
      <c r="I774" s="6"/>
      <c r="J774" s="6"/>
      <c r="K774" s="92"/>
      <c r="L774" s="105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x14ac:dyDescent="0.4">
      <c r="A775" s="6" t="s">
        <v>94</v>
      </c>
      <c r="B775" s="133">
        <v>0.3216680614481387</v>
      </c>
      <c r="C775" s="104">
        <v>43723.5</v>
      </c>
      <c r="D775" s="89">
        <v>0</v>
      </c>
      <c r="E775" s="90">
        <v>6</v>
      </c>
      <c r="F775" s="90">
        <v>3</v>
      </c>
      <c r="G775" s="91" t="s">
        <v>400</v>
      </c>
      <c r="H775" s="90">
        <v>10806</v>
      </c>
      <c r="I775" s="6"/>
      <c r="J775" s="6"/>
      <c r="K775" s="92"/>
      <c r="L775" s="105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x14ac:dyDescent="0.4">
      <c r="A776" s="6" t="s">
        <v>94</v>
      </c>
      <c r="B776" s="133">
        <v>0.32029376418453526</v>
      </c>
      <c r="C776" s="104">
        <v>43723.5</v>
      </c>
      <c r="D776" s="89">
        <v>0</v>
      </c>
      <c r="E776" s="90">
        <v>7</v>
      </c>
      <c r="F776" s="90">
        <v>1</v>
      </c>
      <c r="G776" s="91" t="s">
        <v>401</v>
      </c>
      <c r="H776" s="90">
        <v>10807</v>
      </c>
      <c r="I776" s="6"/>
      <c r="J776" s="6"/>
      <c r="K776" s="92"/>
      <c r="L776" s="105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x14ac:dyDescent="0.4">
      <c r="A777" s="6" t="s">
        <v>94</v>
      </c>
      <c r="B777" s="133">
        <v>0.32875797147064112</v>
      </c>
      <c r="C777" s="104">
        <v>43723.5</v>
      </c>
      <c r="D777" s="89">
        <v>0</v>
      </c>
      <c r="E777" s="90">
        <v>8</v>
      </c>
      <c r="F777" s="90">
        <v>9</v>
      </c>
      <c r="G777" s="91" t="s">
        <v>402</v>
      </c>
      <c r="H777" s="90">
        <v>10808</v>
      </c>
      <c r="I777" s="6"/>
      <c r="J777" s="6"/>
      <c r="K777" s="92"/>
      <c r="L777" s="105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x14ac:dyDescent="0.4">
      <c r="A778" s="6" t="s">
        <v>94</v>
      </c>
      <c r="B778" s="133">
        <v>0.3310130536884765</v>
      </c>
      <c r="C778" s="104">
        <v>43723.5</v>
      </c>
      <c r="D778" s="89">
        <v>0</v>
      </c>
      <c r="E778" s="90">
        <v>9</v>
      </c>
      <c r="F778" s="90">
        <v>6</v>
      </c>
      <c r="G778" s="91" t="s">
        <v>403</v>
      </c>
      <c r="H778" s="90">
        <v>10809</v>
      </c>
      <c r="I778" s="6"/>
      <c r="J778" s="6"/>
      <c r="K778" s="92"/>
      <c r="L778" s="105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x14ac:dyDescent="0.4">
      <c r="A779" s="6" t="s">
        <v>94</v>
      </c>
      <c r="B779" s="133">
        <v>0.32121914683874947</v>
      </c>
      <c r="C779" s="104">
        <v>43723.5</v>
      </c>
      <c r="D779" s="89">
        <v>0</v>
      </c>
      <c r="E779" s="90">
        <v>10</v>
      </c>
      <c r="F779" s="90">
        <v>9</v>
      </c>
      <c r="G779" s="91" t="s">
        <v>404</v>
      </c>
      <c r="H779" s="90">
        <v>10810</v>
      </c>
      <c r="I779" s="6"/>
      <c r="J779" s="6"/>
      <c r="K779" s="92"/>
      <c r="L779" s="105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x14ac:dyDescent="0.4">
      <c r="A780" s="6" t="s">
        <v>94</v>
      </c>
      <c r="B780" s="133">
        <v>0.31147412943471897</v>
      </c>
      <c r="C780" s="104">
        <v>43723.5</v>
      </c>
      <c r="D780" s="89">
        <v>0</v>
      </c>
      <c r="E780" s="90">
        <v>11</v>
      </c>
      <c r="F780" s="90">
        <v>1</v>
      </c>
      <c r="G780" s="91" t="s">
        <v>405</v>
      </c>
      <c r="H780" s="90">
        <v>10811</v>
      </c>
      <c r="I780" s="6"/>
      <c r="J780" s="6"/>
      <c r="K780" s="92"/>
      <c r="L780" s="105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x14ac:dyDescent="0.4">
      <c r="A781" s="6" t="s">
        <v>94</v>
      </c>
      <c r="B781" s="133">
        <v>0.35568327798448468</v>
      </c>
      <c r="C781" s="104">
        <v>43723.5</v>
      </c>
      <c r="D781" s="89">
        <v>0</v>
      </c>
      <c r="E781" s="90">
        <v>12</v>
      </c>
      <c r="F781" s="90">
        <v>3</v>
      </c>
      <c r="G781" s="91" t="s">
        <v>406</v>
      </c>
      <c r="H781" s="90">
        <v>10812</v>
      </c>
      <c r="I781" s="6"/>
      <c r="J781" s="6"/>
      <c r="K781" s="92"/>
      <c r="L781" s="105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x14ac:dyDescent="0.4">
      <c r="A782" s="6" t="s">
        <v>94</v>
      </c>
      <c r="B782" s="133">
        <v>0.36284040693369901</v>
      </c>
      <c r="C782" s="104">
        <v>43723.5</v>
      </c>
      <c r="D782" s="89">
        <v>15</v>
      </c>
      <c r="E782" s="90">
        <v>1</v>
      </c>
      <c r="F782" s="90">
        <v>1</v>
      </c>
      <c r="G782" s="91" t="s">
        <v>395</v>
      </c>
      <c r="H782" s="90">
        <v>10813</v>
      </c>
      <c r="I782" s="6"/>
      <c r="J782" s="6"/>
      <c r="K782" s="92"/>
      <c r="L782" s="105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x14ac:dyDescent="0.4">
      <c r="A783" s="6" t="s">
        <v>94</v>
      </c>
      <c r="B783" s="133">
        <v>0.92160456813078639</v>
      </c>
      <c r="C783" s="104">
        <v>43723.5</v>
      </c>
      <c r="D783" s="89">
        <v>15</v>
      </c>
      <c r="E783" s="90">
        <v>2</v>
      </c>
      <c r="F783" s="90">
        <v>3</v>
      </c>
      <c r="G783" s="91" t="s">
        <v>396</v>
      </c>
      <c r="H783" s="90">
        <v>10814</v>
      </c>
      <c r="I783" s="6"/>
      <c r="J783" s="6"/>
      <c r="K783" s="92"/>
      <c r="L783" s="105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x14ac:dyDescent="0.4">
      <c r="A784" s="6" t="s">
        <v>94</v>
      </c>
      <c r="B784" s="133">
        <v>1.0390470766743645</v>
      </c>
      <c r="C784" s="104">
        <v>43723.5</v>
      </c>
      <c r="D784" s="89">
        <v>15</v>
      </c>
      <c r="E784" s="90">
        <v>3</v>
      </c>
      <c r="F784" s="90">
        <v>6</v>
      </c>
      <c r="G784" s="91" t="s">
        <v>397</v>
      </c>
      <c r="H784" s="90">
        <v>10815</v>
      </c>
      <c r="I784" s="6"/>
      <c r="J784" s="6"/>
      <c r="K784" s="92"/>
      <c r="L784" s="105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x14ac:dyDescent="0.4">
      <c r="A785" s="6" t="s">
        <v>94</v>
      </c>
      <c r="B785" s="133">
        <v>1.2201459994307968</v>
      </c>
      <c r="C785" s="104">
        <v>43723.5</v>
      </c>
      <c r="D785" s="89">
        <v>15</v>
      </c>
      <c r="E785" s="90">
        <v>4</v>
      </c>
      <c r="F785" s="90">
        <v>9</v>
      </c>
      <c r="G785" s="91" t="s">
        <v>398</v>
      </c>
      <c r="H785" s="90">
        <v>10816</v>
      </c>
      <c r="I785" s="6"/>
      <c r="J785" s="6"/>
      <c r="K785" s="92"/>
      <c r="L785" s="105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x14ac:dyDescent="0.4">
      <c r="A786" s="6" t="s">
        <v>94</v>
      </c>
      <c r="B786" s="133">
        <v>1.1356865620216905</v>
      </c>
      <c r="C786" s="104">
        <v>43723.5</v>
      </c>
      <c r="D786" s="89">
        <v>15</v>
      </c>
      <c r="E786" s="90">
        <v>5</v>
      </c>
      <c r="F786" s="90">
        <v>6</v>
      </c>
      <c r="G786" s="91" t="s">
        <v>399</v>
      </c>
      <c r="H786" s="90">
        <v>10817</v>
      </c>
      <c r="I786" s="6"/>
      <c r="J786" s="6"/>
      <c r="K786" s="92"/>
      <c r="L786" s="105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x14ac:dyDescent="0.4">
      <c r="A787" s="6" t="s">
        <v>94</v>
      </c>
      <c r="B787" s="133">
        <v>0.62087162151560271</v>
      </c>
      <c r="C787" s="104">
        <v>43723.5</v>
      </c>
      <c r="D787" s="89">
        <v>15</v>
      </c>
      <c r="E787" s="90">
        <v>6</v>
      </c>
      <c r="F787" s="90">
        <v>3</v>
      </c>
      <c r="G787" s="91" t="s">
        <v>400</v>
      </c>
      <c r="H787" s="90">
        <v>10818</v>
      </c>
      <c r="I787" s="6"/>
      <c r="J787" s="6"/>
      <c r="K787" s="92"/>
      <c r="L787" s="105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x14ac:dyDescent="0.4">
      <c r="A788" s="6" t="s">
        <v>94</v>
      </c>
      <c r="B788" s="133">
        <v>0.35016744755819595</v>
      </c>
      <c r="C788" s="104">
        <v>43723.5</v>
      </c>
      <c r="D788" s="89">
        <v>15</v>
      </c>
      <c r="E788" s="90">
        <v>7</v>
      </c>
      <c r="F788" s="90">
        <v>1</v>
      </c>
      <c r="G788" s="91" t="s">
        <v>401</v>
      </c>
      <c r="H788" s="90">
        <v>10819</v>
      </c>
      <c r="I788" s="6"/>
      <c r="J788" s="6"/>
      <c r="K788" s="92"/>
      <c r="L788" s="105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x14ac:dyDescent="0.4">
      <c r="A789" s="6" t="s">
        <v>94</v>
      </c>
      <c r="B789" s="133">
        <v>0.93922135206454593</v>
      </c>
      <c r="C789" s="104">
        <v>43723.5</v>
      </c>
      <c r="D789" s="89">
        <v>15</v>
      </c>
      <c r="E789" s="90">
        <v>8</v>
      </c>
      <c r="F789" s="90">
        <v>9</v>
      </c>
      <c r="G789" s="91" t="s">
        <v>402</v>
      </c>
      <c r="H789" s="90">
        <v>10820</v>
      </c>
      <c r="I789" s="6"/>
      <c r="J789" s="6"/>
      <c r="K789" s="92"/>
      <c r="L789" s="105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x14ac:dyDescent="0.4">
      <c r="A790" s="6" t="s">
        <v>94</v>
      </c>
      <c r="B790" s="133">
        <v>0.71443489787335634</v>
      </c>
      <c r="C790" s="104">
        <v>43723.5</v>
      </c>
      <c r="D790" s="89">
        <v>15</v>
      </c>
      <c r="E790" s="90">
        <v>9</v>
      </c>
      <c r="F790" s="90">
        <v>6</v>
      </c>
      <c r="G790" s="91" t="s">
        <v>403</v>
      </c>
      <c r="H790" s="90">
        <v>10821</v>
      </c>
      <c r="I790" s="6"/>
      <c r="J790" s="6"/>
      <c r="K790" s="92"/>
      <c r="L790" s="105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x14ac:dyDescent="0.4">
      <c r="A791" s="6" t="s">
        <v>94</v>
      </c>
      <c r="B791" s="133">
        <v>1.6530558608778414</v>
      </c>
      <c r="C791" s="104">
        <v>43723.5</v>
      </c>
      <c r="D791" s="89">
        <v>15</v>
      </c>
      <c r="E791" s="90">
        <v>10</v>
      </c>
      <c r="F791" s="90">
        <v>9</v>
      </c>
      <c r="G791" s="91" t="s">
        <v>404</v>
      </c>
      <c r="H791" s="90">
        <v>10822</v>
      </c>
      <c r="I791" s="6"/>
      <c r="J791" s="6"/>
      <c r="K791" s="92"/>
      <c r="L791" s="105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x14ac:dyDescent="0.4">
      <c r="A792" s="6" t="s">
        <v>94</v>
      </c>
      <c r="B792" s="133">
        <v>0.34829242952147216</v>
      </c>
      <c r="C792" s="104">
        <v>43723.5</v>
      </c>
      <c r="D792" s="89">
        <v>15</v>
      </c>
      <c r="E792" s="90">
        <v>11</v>
      </c>
      <c r="F792" s="90">
        <v>1</v>
      </c>
      <c r="G792" s="91" t="s">
        <v>405</v>
      </c>
      <c r="H792" s="90">
        <v>10823</v>
      </c>
      <c r="I792" s="6"/>
      <c r="J792" s="6"/>
      <c r="K792" s="92"/>
      <c r="L792" s="105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x14ac:dyDescent="0.4">
      <c r="A793" s="6" t="s">
        <v>94</v>
      </c>
      <c r="B793" s="133">
        <v>0.85124158657778581</v>
      </c>
      <c r="C793" s="104">
        <v>43723.5</v>
      </c>
      <c r="D793" s="89">
        <v>15</v>
      </c>
      <c r="E793" s="90">
        <v>12</v>
      </c>
      <c r="F793" s="90">
        <v>3</v>
      </c>
      <c r="G793" s="91" t="s">
        <v>406</v>
      </c>
      <c r="H793" s="90">
        <v>10824</v>
      </c>
      <c r="I793" s="6"/>
      <c r="J793" s="6"/>
      <c r="K793" s="92"/>
      <c r="L793" s="105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x14ac:dyDescent="0.4">
      <c r="A794" s="6" t="s">
        <v>94</v>
      </c>
      <c r="B794" s="133">
        <v>0.35076040975586092</v>
      </c>
      <c r="C794" s="104">
        <v>43723.5</v>
      </c>
      <c r="D794" s="89">
        <v>30</v>
      </c>
      <c r="E794" s="90">
        <v>1</v>
      </c>
      <c r="F794" s="90">
        <v>1</v>
      </c>
      <c r="G794" s="91" t="s">
        <v>395</v>
      </c>
      <c r="H794" s="90">
        <v>10825</v>
      </c>
      <c r="I794" s="6"/>
      <c r="J794" s="6"/>
      <c r="K794" s="92"/>
      <c r="L794" s="105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x14ac:dyDescent="0.4">
      <c r="A795" s="6" t="s">
        <v>94</v>
      </c>
      <c r="B795" s="133">
        <v>1.9078966637570038</v>
      </c>
      <c r="C795" s="104">
        <v>43723.5</v>
      </c>
      <c r="D795" s="89">
        <v>30</v>
      </c>
      <c r="E795" s="90">
        <v>2</v>
      </c>
      <c r="F795" s="90">
        <v>3</v>
      </c>
      <c r="G795" s="91" t="s">
        <v>396</v>
      </c>
      <c r="H795" s="90">
        <v>10826</v>
      </c>
      <c r="I795" s="6"/>
      <c r="J795" s="6"/>
      <c r="K795" s="92"/>
      <c r="L795" s="105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x14ac:dyDescent="0.4">
      <c r="A796" s="6" t="s">
        <v>94</v>
      </c>
      <c r="B796" s="133">
        <v>1.9124115540981435</v>
      </c>
      <c r="C796" s="104">
        <v>43723.5</v>
      </c>
      <c r="D796" s="89">
        <v>30</v>
      </c>
      <c r="E796" s="90">
        <v>3</v>
      </c>
      <c r="F796" s="90">
        <v>6</v>
      </c>
      <c r="G796" s="91" t="s">
        <v>397</v>
      </c>
      <c r="H796" s="90">
        <v>10827</v>
      </c>
      <c r="I796" s="6"/>
      <c r="J796" s="6"/>
      <c r="K796" s="92"/>
      <c r="L796" s="105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x14ac:dyDescent="0.4">
      <c r="A797" s="6" t="s">
        <v>94</v>
      </c>
      <c r="B797" s="133">
        <v>2.7256382353286925</v>
      </c>
      <c r="C797" s="104">
        <v>43723.5</v>
      </c>
      <c r="D797" s="89">
        <v>30</v>
      </c>
      <c r="E797" s="90">
        <v>4</v>
      </c>
      <c r="F797" s="90">
        <v>9</v>
      </c>
      <c r="G797" s="91" t="s">
        <v>398</v>
      </c>
      <c r="H797" s="90">
        <v>10828</v>
      </c>
      <c r="I797" s="6"/>
      <c r="J797" s="6"/>
      <c r="K797" s="92"/>
      <c r="L797" s="105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x14ac:dyDescent="0.4">
      <c r="A798" s="6" t="s">
        <v>94</v>
      </c>
      <c r="B798" s="133">
        <v>2.3831013019520508</v>
      </c>
      <c r="C798" s="104">
        <v>43723.5</v>
      </c>
      <c r="D798" s="89">
        <v>30</v>
      </c>
      <c r="E798" s="90">
        <v>5</v>
      </c>
      <c r="F798" s="90">
        <v>6</v>
      </c>
      <c r="G798" s="91" t="s">
        <v>399</v>
      </c>
      <c r="H798" s="90">
        <v>10829</v>
      </c>
      <c r="I798" s="6"/>
      <c r="J798" s="6"/>
      <c r="K798" s="92"/>
      <c r="L798" s="105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x14ac:dyDescent="0.4">
      <c r="A799" s="6" t="s">
        <v>94</v>
      </c>
      <c r="B799" s="133">
        <v>0.96574012060653069</v>
      </c>
      <c r="C799" s="104">
        <v>43723.5</v>
      </c>
      <c r="D799" s="89">
        <v>30</v>
      </c>
      <c r="E799" s="90">
        <v>6</v>
      </c>
      <c r="F799" s="90">
        <v>3</v>
      </c>
      <c r="G799" s="91" t="s">
        <v>400</v>
      </c>
      <c r="H799" s="90">
        <v>10830</v>
      </c>
      <c r="I799" s="6"/>
      <c r="J799" s="6"/>
      <c r="K799" s="92"/>
      <c r="L799" s="105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x14ac:dyDescent="0.4">
      <c r="A800" s="6" t="s">
        <v>94</v>
      </c>
      <c r="B800" s="133">
        <v>0.35963984800348214</v>
      </c>
      <c r="C800" s="104">
        <v>43723.5</v>
      </c>
      <c r="D800" s="89">
        <v>30</v>
      </c>
      <c r="E800" s="90">
        <v>7</v>
      </c>
      <c r="F800" s="90">
        <v>1</v>
      </c>
      <c r="G800" s="91" t="s">
        <v>401</v>
      </c>
      <c r="H800" s="90">
        <v>10831</v>
      </c>
      <c r="I800" s="6"/>
      <c r="J800" s="6"/>
      <c r="K800" s="92"/>
      <c r="L800" s="105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x14ac:dyDescent="0.4">
      <c r="A801" s="6" t="s">
        <v>94</v>
      </c>
      <c r="B801" s="133">
        <v>1.5812770199695378</v>
      </c>
      <c r="C801" s="104">
        <v>43723.5</v>
      </c>
      <c r="D801" s="89">
        <v>30</v>
      </c>
      <c r="E801" s="90">
        <v>8</v>
      </c>
      <c r="F801" s="90">
        <v>9</v>
      </c>
      <c r="G801" s="91" t="s">
        <v>402</v>
      </c>
      <c r="H801" s="90">
        <v>10832</v>
      </c>
      <c r="I801" s="6"/>
      <c r="J801" s="6"/>
      <c r="K801" s="92"/>
      <c r="L801" s="105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x14ac:dyDescent="0.4">
      <c r="A802" s="6" t="s">
        <v>94</v>
      </c>
      <c r="B802" s="133">
        <v>1.1153253931855009</v>
      </c>
      <c r="C802" s="104">
        <v>43723.5</v>
      </c>
      <c r="D802" s="89">
        <v>30</v>
      </c>
      <c r="E802" s="90">
        <v>9</v>
      </c>
      <c r="F802" s="90">
        <v>6</v>
      </c>
      <c r="G802" s="91" t="s">
        <v>403</v>
      </c>
      <c r="H802" s="90">
        <v>10833</v>
      </c>
      <c r="I802" s="6"/>
      <c r="J802" s="6"/>
      <c r="K802" s="92"/>
      <c r="L802" s="105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x14ac:dyDescent="0.4">
      <c r="A803" s="6" t="s">
        <v>94</v>
      </c>
      <c r="B803" s="133">
        <v>2.6519449510895048</v>
      </c>
      <c r="C803" s="104">
        <v>43723.5</v>
      </c>
      <c r="D803" s="89">
        <v>30</v>
      </c>
      <c r="E803" s="90">
        <v>10</v>
      </c>
      <c r="F803" s="90">
        <v>9</v>
      </c>
      <c r="G803" s="91" t="s">
        <v>404</v>
      </c>
      <c r="H803" s="90">
        <v>10834</v>
      </c>
      <c r="I803" s="6"/>
      <c r="J803" s="6"/>
      <c r="K803" s="92"/>
      <c r="L803" s="105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x14ac:dyDescent="0.4">
      <c r="A804" s="6" t="s">
        <v>94</v>
      </c>
      <c r="B804" s="133">
        <v>0.33985445379840018</v>
      </c>
      <c r="C804" s="104">
        <v>43723.5</v>
      </c>
      <c r="D804" s="89">
        <v>30</v>
      </c>
      <c r="E804" s="90">
        <v>11</v>
      </c>
      <c r="F804" s="90">
        <v>1</v>
      </c>
      <c r="G804" s="91" t="s">
        <v>405</v>
      </c>
      <c r="H804" s="90">
        <v>10835</v>
      </c>
      <c r="I804" s="6"/>
      <c r="J804" s="6"/>
      <c r="K804" s="92"/>
      <c r="L804" s="105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x14ac:dyDescent="0.4">
      <c r="A805" s="6" t="s">
        <v>94</v>
      </c>
      <c r="B805" s="133">
        <v>1.3911459568832703</v>
      </c>
      <c r="C805" s="104">
        <v>43723.5</v>
      </c>
      <c r="D805" s="89">
        <v>30</v>
      </c>
      <c r="E805" s="90">
        <v>12</v>
      </c>
      <c r="F805" s="90">
        <v>3</v>
      </c>
      <c r="G805" s="91" t="s">
        <v>406</v>
      </c>
      <c r="H805" s="90">
        <v>10836</v>
      </c>
      <c r="I805" s="6"/>
      <c r="J805" s="6"/>
      <c r="K805" s="92"/>
      <c r="L805" s="105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x14ac:dyDescent="0.4">
      <c r="A806" s="6" t="s">
        <v>94</v>
      </c>
      <c r="B806" s="133">
        <v>0.37630758799235126</v>
      </c>
      <c r="C806" s="104">
        <v>43723.5</v>
      </c>
      <c r="D806" s="89">
        <v>45</v>
      </c>
      <c r="E806" s="90">
        <v>1</v>
      </c>
      <c r="F806" s="90">
        <v>1</v>
      </c>
      <c r="G806" s="91" t="s">
        <v>395</v>
      </c>
      <c r="H806" s="90">
        <v>10837</v>
      </c>
      <c r="I806" s="6"/>
      <c r="J806" s="6"/>
      <c r="K806" s="92"/>
      <c r="L806" s="105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x14ac:dyDescent="0.4">
      <c r="A807" s="6" t="s">
        <v>94</v>
      </c>
      <c r="B807" s="133">
        <v>2.4331778363816245</v>
      </c>
      <c r="C807" s="104">
        <v>43723.5</v>
      </c>
      <c r="D807" s="89">
        <v>45</v>
      </c>
      <c r="E807" s="90">
        <v>2</v>
      </c>
      <c r="F807" s="90">
        <v>3</v>
      </c>
      <c r="G807" s="91" t="s">
        <v>396</v>
      </c>
      <c r="H807" s="90">
        <v>10838</v>
      </c>
      <c r="I807" s="6"/>
      <c r="J807" s="6"/>
      <c r="K807" s="92"/>
      <c r="L807" s="105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x14ac:dyDescent="0.4">
      <c r="A808" s="6" t="s">
        <v>94</v>
      </c>
      <c r="B808" s="133">
        <v>2.7456172365580467</v>
      </c>
      <c r="C808" s="104">
        <v>43723.5</v>
      </c>
      <c r="D808" s="89">
        <v>45</v>
      </c>
      <c r="E808" s="90">
        <v>3</v>
      </c>
      <c r="F808" s="90">
        <v>6</v>
      </c>
      <c r="G808" s="91" t="s">
        <v>397</v>
      </c>
      <c r="H808" s="90">
        <v>10839</v>
      </c>
      <c r="I808" s="6"/>
      <c r="J808" s="6"/>
      <c r="K808" s="92"/>
      <c r="L808" s="105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x14ac:dyDescent="0.4">
      <c r="A809" s="6" t="s">
        <v>94</v>
      </c>
      <c r="B809" s="133">
        <v>3.8582420442416727</v>
      </c>
      <c r="C809" s="104">
        <v>43723.5</v>
      </c>
      <c r="D809" s="89">
        <v>45</v>
      </c>
      <c r="E809" s="90">
        <v>4</v>
      </c>
      <c r="F809" s="90">
        <v>9</v>
      </c>
      <c r="G809" s="91" t="s">
        <v>398</v>
      </c>
      <c r="H809" s="90">
        <v>10840</v>
      </c>
      <c r="I809" s="6"/>
      <c r="J809" s="6"/>
      <c r="K809" s="92"/>
      <c r="L809" s="105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x14ac:dyDescent="0.4">
      <c r="A810" s="6" t="s">
        <v>94</v>
      </c>
      <c r="B810" s="133">
        <v>3.3684194818238313</v>
      </c>
      <c r="C810" s="104">
        <v>43723.5</v>
      </c>
      <c r="D810" s="89">
        <v>45</v>
      </c>
      <c r="E810" s="90">
        <v>5</v>
      </c>
      <c r="F810" s="90">
        <v>6</v>
      </c>
      <c r="G810" s="91" t="s">
        <v>399</v>
      </c>
      <c r="H810" s="90">
        <v>10841</v>
      </c>
      <c r="I810" s="6"/>
      <c r="J810" s="6"/>
      <c r="K810" s="92"/>
      <c r="L810" s="105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x14ac:dyDescent="0.4">
      <c r="A811" s="6" t="s">
        <v>94</v>
      </c>
      <c r="B811" s="133">
        <v>1.3844768078044463</v>
      </c>
      <c r="C811" s="104">
        <v>43723.5</v>
      </c>
      <c r="D811" s="89">
        <v>45</v>
      </c>
      <c r="E811" s="90">
        <v>6</v>
      </c>
      <c r="F811" s="90">
        <v>3</v>
      </c>
      <c r="G811" s="91" t="s">
        <v>400</v>
      </c>
      <c r="H811" s="90">
        <v>10842</v>
      </c>
      <c r="I811" s="6"/>
      <c r="J811" s="6"/>
      <c r="K811" s="92"/>
      <c r="L811" s="105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x14ac:dyDescent="0.4">
      <c r="A812" s="6" t="s">
        <v>94</v>
      </c>
      <c r="B812" s="133">
        <v>0.34990553148685627</v>
      </c>
      <c r="C812" s="104">
        <v>43723.5</v>
      </c>
      <c r="D812" s="89">
        <v>45</v>
      </c>
      <c r="E812" s="90">
        <v>7</v>
      </c>
      <c r="F812" s="90">
        <v>1</v>
      </c>
      <c r="G812" s="91" t="s">
        <v>401</v>
      </c>
      <c r="H812" s="90">
        <v>10843</v>
      </c>
      <c r="I812" s="6"/>
      <c r="J812" s="6"/>
      <c r="K812" s="92"/>
      <c r="L812" s="105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x14ac:dyDescent="0.4">
      <c r="A813" s="6" t="s">
        <v>94</v>
      </c>
      <c r="B813" s="133">
        <v>2.4579021544251196</v>
      </c>
      <c r="C813" s="104">
        <v>43723.5</v>
      </c>
      <c r="D813" s="89">
        <v>45</v>
      </c>
      <c r="E813" s="90">
        <v>8</v>
      </c>
      <c r="F813" s="90">
        <v>9</v>
      </c>
      <c r="G813" s="91" t="s">
        <v>402</v>
      </c>
      <c r="H813" s="90">
        <v>10844</v>
      </c>
      <c r="I813" s="6"/>
      <c r="J813" s="6"/>
      <c r="K813" s="92"/>
      <c r="L813" s="105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x14ac:dyDescent="0.4">
      <c r="A814" s="6" t="s">
        <v>94</v>
      </c>
      <c r="B814" s="133">
        <v>1.5015585811030776</v>
      </c>
      <c r="C814" s="104">
        <v>43723.5</v>
      </c>
      <c r="D814" s="89">
        <v>45</v>
      </c>
      <c r="E814" s="90">
        <v>9</v>
      </c>
      <c r="F814" s="90">
        <v>6</v>
      </c>
      <c r="G814" s="91" t="s">
        <v>403</v>
      </c>
      <c r="H814" s="90">
        <v>10845</v>
      </c>
      <c r="I814" s="6"/>
      <c r="J814" s="6"/>
      <c r="K814" s="92"/>
      <c r="L814" s="105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x14ac:dyDescent="0.4">
      <c r="A815" s="6" t="s">
        <v>94</v>
      </c>
      <c r="B815" s="133">
        <v>4.6117032092164472</v>
      </c>
      <c r="C815" s="104">
        <v>43723.5</v>
      </c>
      <c r="D815" s="89">
        <v>45</v>
      </c>
      <c r="E815" s="90">
        <v>10</v>
      </c>
      <c r="F815" s="90">
        <v>9</v>
      </c>
      <c r="G815" s="91" t="s">
        <v>404</v>
      </c>
      <c r="H815" s="90">
        <v>10846</v>
      </c>
      <c r="I815" s="6"/>
      <c r="J815" s="6"/>
      <c r="K815" s="92"/>
      <c r="L815" s="105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x14ac:dyDescent="0.4">
      <c r="A816" s="6" t="s">
        <v>94</v>
      </c>
      <c r="B816" s="133">
        <v>0.34544752337449475</v>
      </c>
      <c r="C816" s="104">
        <v>43723.5</v>
      </c>
      <c r="D816" s="89">
        <v>45</v>
      </c>
      <c r="E816" s="90">
        <v>11</v>
      </c>
      <c r="F816" s="90">
        <v>1</v>
      </c>
      <c r="G816" s="91" t="s">
        <v>405</v>
      </c>
      <c r="H816" s="90">
        <v>10847</v>
      </c>
      <c r="I816" s="6"/>
      <c r="J816" s="6"/>
      <c r="K816" s="92"/>
      <c r="L816" s="105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x14ac:dyDescent="0.4">
      <c r="A817" s="6" t="s">
        <v>94</v>
      </c>
      <c r="B817" s="133">
        <v>1.9353855697281772</v>
      </c>
      <c r="C817" s="104">
        <v>43723.5</v>
      </c>
      <c r="D817" s="89">
        <v>45</v>
      </c>
      <c r="E817" s="90">
        <v>12</v>
      </c>
      <c r="F817" s="90">
        <v>3</v>
      </c>
      <c r="G817" s="91" t="s">
        <v>406</v>
      </c>
      <c r="H817" s="90">
        <v>10848</v>
      </c>
      <c r="I817" s="6"/>
      <c r="J817" s="6"/>
      <c r="K817" s="92"/>
      <c r="L817" s="105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x14ac:dyDescent="0.4">
      <c r="A818" s="6" t="s">
        <v>94</v>
      </c>
      <c r="B818" s="133">
        <v>0.34823043017749505</v>
      </c>
      <c r="C818" s="88">
        <v>43724</v>
      </c>
      <c r="D818" s="89">
        <v>0</v>
      </c>
      <c r="E818" s="90">
        <v>1</v>
      </c>
      <c r="F818" s="90">
        <v>1</v>
      </c>
      <c r="G818" s="91" t="s">
        <v>407</v>
      </c>
      <c r="H818" s="90">
        <v>10901</v>
      </c>
      <c r="I818" s="6"/>
      <c r="J818" s="6"/>
      <c r="K818" s="92"/>
      <c r="L818" s="105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x14ac:dyDescent="0.4">
      <c r="A819" s="6" t="s">
        <v>94</v>
      </c>
      <c r="B819" s="133">
        <v>0.36034172488718347</v>
      </c>
      <c r="C819" s="88">
        <v>43724</v>
      </c>
      <c r="D819" s="89">
        <v>0</v>
      </c>
      <c r="E819" s="90">
        <v>2</v>
      </c>
      <c r="F819" s="90">
        <v>3</v>
      </c>
      <c r="G819" s="91" t="s">
        <v>408</v>
      </c>
      <c r="H819" s="90">
        <v>10902</v>
      </c>
      <c r="I819" s="6"/>
      <c r="J819" s="6"/>
      <c r="K819" s="92"/>
      <c r="L819" s="105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x14ac:dyDescent="0.4">
      <c r="A820" s="6" t="s">
        <v>94</v>
      </c>
      <c r="B820" s="133">
        <v>0.33672157719881557</v>
      </c>
      <c r="C820" s="88">
        <v>43724</v>
      </c>
      <c r="D820" s="89">
        <v>0</v>
      </c>
      <c r="E820" s="90">
        <v>3</v>
      </c>
      <c r="F820" s="90">
        <v>6</v>
      </c>
      <c r="G820" s="91" t="s">
        <v>409</v>
      </c>
      <c r="H820" s="90">
        <v>10903</v>
      </c>
      <c r="I820" s="6"/>
      <c r="J820" s="6"/>
      <c r="K820" s="92"/>
      <c r="L820" s="105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x14ac:dyDescent="0.4">
      <c r="A821" s="6" t="s">
        <v>94</v>
      </c>
      <c r="B821" s="133">
        <v>0.38514617882530339</v>
      </c>
      <c r="C821" s="88">
        <v>43724</v>
      </c>
      <c r="D821" s="89">
        <v>0</v>
      </c>
      <c r="E821" s="90">
        <v>4</v>
      </c>
      <c r="F821" s="90">
        <v>9</v>
      </c>
      <c r="G821" s="91" t="s">
        <v>410</v>
      </c>
      <c r="H821" s="90">
        <v>10904</v>
      </c>
      <c r="I821" s="6"/>
      <c r="J821" s="6"/>
      <c r="K821" s="92"/>
      <c r="L821" s="105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x14ac:dyDescent="0.4">
      <c r="A822" s="6" t="s">
        <v>94</v>
      </c>
      <c r="B822" s="133">
        <v>0.36621451236942282</v>
      </c>
      <c r="C822" s="88">
        <v>43724</v>
      </c>
      <c r="D822" s="89">
        <v>0</v>
      </c>
      <c r="E822" s="90">
        <v>5</v>
      </c>
      <c r="F822" s="90">
        <v>6</v>
      </c>
      <c r="G822" s="91" t="s">
        <v>411</v>
      </c>
      <c r="H822" s="90">
        <v>10905</v>
      </c>
      <c r="I822" s="6"/>
      <c r="J822" s="6"/>
      <c r="K822" s="92"/>
      <c r="L822" s="105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x14ac:dyDescent="0.4">
      <c r="A823" s="6" t="s">
        <v>94</v>
      </c>
      <c r="B823" s="133">
        <v>0.33005766218909588</v>
      </c>
      <c r="C823" s="88">
        <v>43724</v>
      </c>
      <c r="D823" s="89">
        <v>0</v>
      </c>
      <c r="E823" s="90">
        <v>6</v>
      </c>
      <c r="F823" s="90">
        <v>3</v>
      </c>
      <c r="G823" s="91" t="s">
        <v>412</v>
      </c>
      <c r="H823" s="90">
        <v>10906</v>
      </c>
      <c r="I823" s="6"/>
      <c r="J823" s="6"/>
      <c r="K823" s="92"/>
      <c r="L823" s="105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x14ac:dyDescent="0.4">
      <c r="A824" s="6" t="s">
        <v>94</v>
      </c>
      <c r="B824" s="133">
        <v>0.34969860370453099</v>
      </c>
      <c r="C824" s="88">
        <v>43724</v>
      </c>
      <c r="D824" s="89">
        <v>0</v>
      </c>
      <c r="E824" s="90">
        <v>7</v>
      </c>
      <c r="F824" s="90">
        <v>1</v>
      </c>
      <c r="G824" s="91" t="s">
        <v>413</v>
      </c>
      <c r="H824" s="90">
        <v>10907</v>
      </c>
      <c r="I824" s="6"/>
      <c r="J824" s="6"/>
      <c r="K824" s="92"/>
      <c r="L824" s="105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x14ac:dyDescent="0.4">
      <c r="A825" s="6" t="s">
        <v>94</v>
      </c>
      <c r="B825" s="133">
        <v>0.34181959277186269</v>
      </c>
      <c r="C825" s="88">
        <v>43724</v>
      </c>
      <c r="D825" s="89">
        <v>0</v>
      </c>
      <c r="E825" s="90">
        <v>8</v>
      </c>
      <c r="F825" s="90">
        <v>9</v>
      </c>
      <c r="G825" s="91" t="s">
        <v>414</v>
      </c>
      <c r="H825" s="90">
        <v>10908</v>
      </c>
      <c r="I825" s="6"/>
      <c r="J825" s="6"/>
      <c r="K825" s="92"/>
      <c r="L825" s="105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x14ac:dyDescent="0.4">
      <c r="A826" s="6" t="s">
        <v>94</v>
      </c>
      <c r="B826" s="133">
        <v>0.34162987586727328</v>
      </c>
      <c r="C826" s="88">
        <v>43724</v>
      </c>
      <c r="D826" s="89">
        <v>0</v>
      </c>
      <c r="E826" s="90">
        <v>9</v>
      </c>
      <c r="F826" s="90">
        <v>6</v>
      </c>
      <c r="G826" s="91" t="s">
        <v>415</v>
      </c>
      <c r="H826" s="90">
        <v>10909</v>
      </c>
      <c r="I826" s="6"/>
      <c r="J826" s="6"/>
      <c r="K826" s="92"/>
      <c r="L826" s="105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x14ac:dyDescent="0.4">
      <c r="A827" s="6" t="s">
        <v>94</v>
      </c>
      <c r="B827" s="133">
        <v>0.36701030353173553</v>
      </c>
      <c r="C827" s="88">
        <v>43724</v>
      </c>
      <c r="D827" s="89">
        <v>0</v>
      </c>
      <c r="E827" s="90">
        <v>10</v>
      </c>
      <c r="F827" s="90">
        <v>9</v>
      </c>
      <c r="G827" s="91" t="s">
        <v>416</v>
      </c>
      <c r="H827" s="90">
        <v>10910</v>
      </c>
      <c r="I827" s="6"/>
      <c r="J827" s="6"/>
      <c r="K827" s="92"/>
      <c r="L827" s="105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x14ac:dyDescent="0.4">
      <c r="A828" s="6" t="s">
        <v>94</v>
      </c>
      <c r="B828" s="133">
        <v>0.34008655205733312</v>
      </c>
      <c r="C828" s="88">
        <v>43724</v>
      </c>
      <c r="D828" s="89">
        <v>0</v>
      </c>
      <c r="E828" s="90">
        <v>11</v>
      </c>
      <c r="F828" s="90">
        <v>1</v>
      </c>
      <c r="G828" s="91" t="s">
        <v>417</v>
      </c>
      <c r="H828" s="90">
        <v>10911</v>
      </c>
      <c r="I828" s="6"/>
      <c r="J828" s="6"/>
      <c r="K828" s="92"/>
      <c r="L828" s="105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x14ac:dyDescent="0.4">
      <c r="A829" s="6" t="s">
        <v>94</v>
      </c>
      <c r="B829" s="133">
        <v>0.33981504179281724</v>
      </c>
      <c r="C829" s="88">
        <v>43724</v>
      </c>
      <c r="D829" s="89">
        <v>0</v>
      </c>
      <c r="E829" s="90">
        <v>12</v>
      </c>
      <c r="F829" s="90">
        <v>3</v>
      </c>
      <c r="G829" s="91" t="s">
        <v>418</v>
      </c>
      <c r="H829" s="90">
        <v>10912</v>
      </c>
      <c r="I829" s="6"/>
      <c r="J829" s="6"/>
      <c r="K829" s="92"/>
      <c r="L829" s="105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x14ac:dyDescent="0.4">
      <c r="A830" s="6" t="s">
        <v>94</v>
      </c>
      <c r="B830" s="133">
        <v>0.34566838760965785</v>
      </c>
      <c r="C830" s="88">
        <v>43724</v>
      </c>
      <c r="D830" s="89">
        <v>15</v>
      </c>
      <c r="E830" s="90">
        <v>1</v>
      </c>
      <c r="F830" s="90">
        <v>1</v>
      </c>
      <c r="G830" s="91" t="s">
        <v>407</v>
      </c>
      <c r="H830" s="90">
        <v>10913</v>
      </c>
      <c r="I830" s="6"/>
      <c r="J830" s="6"/>
      <c r="K830" s="92"/>
      <c r="L830" s="105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x14ac:dyDescent="0.4">
      <c r="A831" s="6" t="s">
        <v>94</v>
      </c>
      <c r="B831" s="133">
        <v>0.79277972258214535</v>
      </c>
      <c r="C831" s="88">
        <v>43724</v>
      </c>
      <c r="D831" s="89">
        <v>15</v>
      </c>
      <c r="E831" s="90">
        <v>2</v>
      </c>
      <c r="F831" s="90">
        <v>3</v>
      </c>
      <c r="G831" s="91" t="s">
        <v>408</v>
      </c>
      <c r="H831" s="90">
        <v>10914</v>
      </c>
      <c r="I831" s="6"/>
      <c r="J831" s="6"/>
      <c r="K831" s="92"/>
      <c r="L831" s="105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x14ac:dyDescent="0.4">
      <c r="A832" s="6" t="s">
        <v>94</v>
      </c>
      <c r="B832" s="133">
        <v>1.0510869184684233</v>
      </c>
      <c r="C832" s="88">
        <v>43724</v>
      </c>
      <c r="D832" s="89">
        <v>15</v>
      </c>
      <c r="E832" s="90">
        <v>3</v>
      </c>
      <c r="F832" s="90">
        <v>6</v>
      </c>
      <c r="G832" s="91" t="s">
        <v>409</v>
      </c>
      <c r="H832" s="90">
        <v>10915</v>
      </c>
      <c r="I832" s="6"/>
      <c r="J832" s="6"/>
      <c r="K832" s="92"/>
      <c r="L832" s="105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x14ac:dyDescent="0.4">
      <c r="A833" s="6" t="s">
        <v>94</v>
      </c>
      <c r="B833" s="133">
        <v>1.1084677320495389</v>
      </c>
      <c r="C833" s="88">
        <v>43724</v>
      </c>
      <c r="D833" s="89">
        <v>15</v>
      </c>
      <c r="E833" s="90">
        <v>4</v>
      </c>
      <c r="F833" s="90">
        <v>9</v>
      </c>
      <c r="G833" s="91" t="s">
        <v>410</v>
      </c>
      <c r="H833" s="90">
        <v>10916</v>
      </c>
      <c r="I833" s="6"/>
      <c r="J833" s="6"/>
      <c r="K833" s="92"/>
      <c r="L833" s="105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x14ac:dyDescent="0.4">
      <c r="A834" s="6" t="s">
        <v>94</v>
      </c>
      <c r="B834" s="133">
        <v>1.187688828491454</v>
      </c>
      <c r="C834" s="88">
        <v>43724</v>
      </c>
      <c r="D834" s="89">
        <v>15</v>
      </c>
      <c r="E834" s="90">
        <v>5</v>
      </c>
      <c r="F834" s="90">
        <v>6</v>
      </c>
      <c r="G834" s="91" t="s">
        <v>411</v>
      </c>
      <c r="H834" s="90">
        <v>10917</v>
      </c>
      <c r="I834" s="6"/>
      <c r="J834" s="6"/>
      <c r="K834" s="92"/>
      <c r="L834" s="105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x14ac:dyDescent="0.4">
      <c r="A835" s="6" t="s">
        <v>94</v>
      </c>
      <c r="B835" s="133">
        <v>0.51051373321686822</v>
      </c>
      <c r="C835" s="88">
        <v>43724</v>
      </c>
      <c r="D835" s="89">
        <v>15</v>
      </c>
      <c r="E835" s="90">
        <v>6</v>
      </c>
      <c r="F835" s="90">
        <v>3</v>
      </c>
      <c r="G835" s="91" t="s">
        <v>412</v>
      </c>
      <c r="H835" s="90">
        <v>10918</v>
      </c>
      <c r="I835" s="6"/>
      <c r="J835" s="6"/>
      <c r="K835" s="92"/>
      <c r="L835" s="105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x14ac:dyDescent="0.4">
      <c r="A836" s="6" t="s">
        <v>94</v>
      </c>
      <c r="B836" s="133">
        <v>0.33019820775985942</v>
      </c>
      <c r="C836" s="88">
        <v>43724</v>
      </c>
      <c r="D836" s="89">
        <v>15</v>
      </c>
      <c r="E836" s="90">
        <v>7</v>
      </c>
      <c r="F836" s="90">
        <v>1</v>
      </c>
      <c r="G836" s="91" t="s">
        <v>413</v>
      </c>
      <c r="H836" s="90">
        <v>10919</v>
      </c>
      <c r="I836" s="6"/>
      <c r="J836" s="6"/>
      <c r="K836" s="92"/>
      <c r="L836" s="105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x14ac:dyDescent="0.4">
      <c r="A837" s="6" t="s">
        <v>94</v>
      </c>
      <c r="B837" s="133">
        <v>0.87460545380757981</v>
      </c>
      <c r="C837" s="88">
        <v>43724</v>
      </c>
      <c r="D837" s="89">
        <v>15</v>
      </c>
      <c r="E837" s="90">
        <v>8</v>
      </c>
      <c r="F837" s="90">
        <v>9</v>
      </c>
      <c r="G837" s="91" t="s">
        <v>414</v>
      </c>
      <c r="H837" s="90">
        <v>10920</v>
      </c>
      <c r="I837" s="6"/>
      <c r="J837" s="6"/>
      <c r="K837" s="92"/>
      <c r="L837" s="105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x14ac:dyDescent="0.4">
      <c r="A838" s="6" t="s">
        <v>94</v>
      </c>
      <c r="B838" s="133">
        <v>0.53706321760337228</v>
      </c>
      <c r="C838" s="88">
        <v>43724</v>
      </c>
      <c r="D838" s="89">
        <v>15</v>
      </c>
      <c r="E838" s="90">
        <v>9</v>
      </c>
      <c r="F838" s="90">
        <v>6</v>
      </c>
      <c r="G838" s="91" t="s">
        <v>415</v>
      </c>
      <c r="H838" s="90">
        <v>10921</v>
      </c>
      <c r="I838" s="6"/>
      <c r="J838" s="6"/>
      <c r="K838" s="92"/>
      <c r="L838" s="105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x14ac:dyDescent="0.4">
      <c r="A839" s="6" t="s">
        <v>94</v>
      </c>
      <c r="B839" s="133">
        <v>1.5162574191824505</v>
      </c>
      <c r="C839" s="88">
        <v>43724</v>
      </c>
      <c r="D839" s="89">
        <v>15</v>
      </c>
      <c r="E839" s="90">
        <v>10</v>
      </c>
      <c r="F839" s="90">
        <v>9</v>
      </c>
      <c r="G839" s="91" t="s">
        <v>416</v>
      </c>
      <c r="H839" s="90">
        <v>10922</v>
      </c>
      <c r="I839" s="6"/>
      <c r="J839" s="6"/>
      <c r="K839" s="92"/>
      <c r="L839" s="105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x14ac:dyDescent="0.4">
      <c r="A840" s="6" t="s">
        <v>94</v>
      </c>
      <c r="B840" s="133">
        <v>0.34683249977055158</v>
      </c>
      <c r="C840" s="88">
        <v>43724</v>
      </c>
      <c r="D840" s="89">
        <v>15</v>
      </c>
      <c r="E840" s="90">
        <v>11</v>
      </c>
      <c r="F840" s="90">
        <v>1</v>
      </c>
      <c r="G840" s="91" t="s">
        <v>417</v>
      </c>
      <c r="H840" s="90">
        <v>10923</v>
      </c>
      <c r="I840" s="6"/>
      <c r="J840" s="6"/>
      <c r="K840" s="92"/>
      <c r="L840" s="105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x14ac:dyDescent="0.4">
      <c r="A841" s="6" t="s">
        <v>94</v>
      </c>
      <c r="B841" s="133">
        <v>0.49903529912653288</v>
      </c>
      <c r="C841" s="88">
        <v>43724</v>
      </c>
      <c r="D841" s="89">
        <v>15</v>
      </c>
      <c r="E841" s="90">
        <v>12</v>
      </c>
      <c r="F841" s="90">
        <v>3</v>
      </c>
      <c r="G841" s="91" t="s">
        <v>418</v>
      </c>
      <c r="H841" s="90">
        <v>10924</v>
      </c>
      <c r="I841" s="6"/>
      <c r="J841" s="6"/>
      <c r="K841" s="92"/>
      <c r="L841" s="105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x14ac:dyDescent="0.4">
      <c r="A842" s="6" t="s">
        <v>94</v>
      </c>
      <c r="B842" s="133">
        <v>0.34004664065179002</v>
      </c>
      <c r="C842" s="88">
        <v>43724</v>
      </c>
      <c r="D842" s="89">
        <v>30</v>
      </c>
      <c r="E842" s="90">
        <v>1</v>
      </c>
      <c r="F842" s="90">
        <v>1</v>
      </c>
      <c r="G842" s="91" t="s">
        <v>407</v>
      </c>
      <c r="H842" s="90">
        <v>10925</v>
      </c>
      <c r="I842" s="6"/>
      <c r="J842" s="6"/>
      <c r="K842" s="92"/>
      <c r="L842" s="105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x14ac:dyDescent="0.4">
      <c r="A843" s="6" t="s">
        <v>94</v>
      </c>
      <c r="B843" s="133">
        <v>1.312392229176421</v>
      </c>
      <c r="C843" s="88">
        <v>43724</v>
      </c>
      <c r="D843" s="89">
        <v>30</v>
      </c>
      <c r="E843" s="90">
        <v>2</v>
      </c>
      <c r="F843" s="90">
        <v>3</v>
      </c>
      <c r="G843" s="91" t="s">
        <v>408</v>
      </c>
      <c r="H843" s="90">
        <v>10926</v>
      </c>
      <c r="I843" s="6"/>
      <c r="J843" s="6"/>
      <c r="K843" s="92"/>
      <c r="L843" s="105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x14ac:dyDescent="0.4">
      <c r="A844" s="6" t="s">
        <v>94</v>
      </c>
      <c r="B844" s="133">
        <v>1.6684321659536236</v>
      </c>
      <c r="C844" s="88">
        <v>43724</v>
      </c>
      <c r="D844" s="89">
        <v>30</v>
      </c>
      <c r="E844" s="90">
        <v>3</v>
      </c>
      <c r="F844" s="90">
        <v>6</v>
      </c>
      <c r="G844" s="91" t="s">
        <v>409</v>
      </c>
      <c r="H844" s="90">
        <v>10927</v>
      </c>
      <c r="I844" s="6"/>
      <c r="J844" s="6"/>
      <c r="K844" s="92"/>
      <c r="L844" s="105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x14ac:dyDescent="0.4">
      <c r="A845" s="6" t="s">
        <v>94</v>
      </c>
      <c r="B845" s="133">
        <v>2.0863895460575073</v>
      </c>
      <c r="C845" s="88">
        <v>43724</v>
      </c>
      <c r="D845" s="89">
        <v>30</v>
      </c>
      <c r="E845" s="90">
        <v>4</v>
      </c>
      <c r="F845" s="90">
        <v>9</v>
      </c>
      <c r="G845" s="91" t="s">
        <v>410</v>
      </c>
      <c r="H845" s="90">
        <v>10928</v>
      </c>
      <c r="I845" s="6"/>
      <c r="J845" s="6"/>
      <c r="K845" s="92"/>
      <c r="L845" s="105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x14ac:dyDescent="0.4">
      <c r="A846" s="6" t="s">
        <v>94</v>
      </c>
      <c r="B846" s="133">
        <v>1.8804132161487186</v>
      </c>
      <c r="C846" s="88">
        <v>43724</v>
      </c>
      <c r="D846" s="89">
        <v>30</v>
      </c>
      <c r="E846" s="90">
        <v>5</v>
      </c>
      <c r="F846" s="90">
        <v>6</v>
      </c>
      <c r="G846" s="91" t="s">
        <v>411</v>
      </c>
      <c r="H846" s="90">
        <v>10929</v>
      </c>
      <c r="I846" s="6"/>
      <c r="J846" s="6"/>
      <c r="K846" s="92"/>
      <c r="L846" s="105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x14ac:dyDescent="0.4">
      <c r="A847" s="6" t="s">
        <v>94</v>
      </c>
      <c r="B847" s="133">
        <v>0.71123020605180531</v>
      </c>
      <c r="C847" s="88">
        <v>43724</v>
      </c>
      <c r="D847" s="89">
        <v>30</v>
      </c>
      <c r="E847" s="90">
        <v>6</v>
      </c>
      <c r="F847" s="90">
        <v>3</v>
      </c>
      <c r="G847" s="91" t="s">
        <v>412</v>
      </c>
      <c r="H847" s="90">
        <v>10930</v>
      </c>
      <c r="I847" s="6"/>
      <c r="J847" s="6"/>
      <c r="K847" s="92"/>
      <c r="L847" s="105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x14ac:dyDescent="0.4">
      <c r="A848" s="6" t="s">
        <v>94</v>
      </c>
      <c r="B848" s="133">
        <v>0.35651619668547468</v>
      </c>
      <c r="C848" s="88">
        <v>43724</v>
      </c>
      <c r="D848" s="89">
        <v>30</v>
      </c>
      <c r="E848" s="90">
        <v>7</v>
      </c>
      <c r="F848" s="90">
        <v>1</v>
      </c>
      <c r="G848" s="91" t="s">
        <v>413</v>
      </c>
      <c r="H848" s="90">
        <v>10931</v>
      </c>
      <c r="I848" s="6"/>
      <c r="J848" s="6"/>
      <c r="K848" s="92"/>
      <c r="L848" s="105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x14ac:dyDescent="0.4">
      <c r="A849" s="6" t="s">
        <v>94</v>
      </c>
      <c r="B849" s="133">
        <v>1.4596224270560676</v>
      </c>
      <c r="C849" s="88">
        <v>43724</v>
      </c>
      <c r="D849" s="89">
        <v>30</v>
      </c>
      <c r="E849" s="90">
        <v>8</v>
      </c>
      <c r="F849" s="90">
        <v>9</v>
      </c>
      <c r="G849" s="91" t="s">
        <v>414</v>
      </c>
      <c r="H849" s="90">
        <v>10932</v>
      </c>
      <c r="I849" s="6"/>
      <c r="J849" s="6"/>
      <c r="K849" s="92"/>
      <c r="L849" s="105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x14ac:dyDescent="0.4">
      <c r="A850" s="6" t="s">
        <v>94</v>
      </c>
      <c r="B850" s="133">
        <v>0.65409584888382832</v>
      </c>
      <c r="C850" s="88">
        <v>43724</v>
      </c>
      <c r="D850" s="89">
        <v>30</v>
      </c>
      <c r="E850" s="90">
        <v>9</v>
      </c>
      <c r="F850" s="90">
        <v>6</v>
      </c>
      <c r="G850" s="91" t="s">
        <v>415</v>
      </c>
      <c r="H850" s="90">
        <v>10933</v>
      </c>
      <c r="I850" s="6"/>
      <c r="J850" s="6"/>
      <c r="K850" s="92"/>
      <c r="L850" s="105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x14ac:dyDescent="0.4">
      <c r="A851" s="6" t="s">
        <v>94</v>
      </c>
      <c r="B851" s="133">
        <v>2.3034231538721914</v>
      </c>
      <c r="C851" s="88">
        <v>43724</v>
      </c>
      <c r="D851" s="89">
        <v>30</v>
      </c>
      <c r="E851" s="90">
        <v>10</v>
      </c>
      <c r="F851" s="90">
        <v>9</v>
      </c>
      <c r="G851" s="91" t="s">
        <v>416</v>
      </c>
      <c r="H851" s="90">
        <v>10934</v>
      </c>
      <c r="I851" s="6"/>
      <c r="J851" s="6"/>
      <c r="K851" s="92"/>
      <c r="L851" s="105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x14ac:dyDescent="0.4">
      <c r="A852" s="6" t="s">
        <v>94</v>
      </c>
      <c r="B852" s="133">
        <v>0.35669043205647755</v>
      </c>
      <c r="C852" s="88">
        <v>43724</v>
      </c>
      <c r="D852" s="89">
        <v>30</v>
      </c>
      <c r="E852" s="90">
        <v>11</v>
      </c>
      <c r="F852" s="90">
        <v>1</v>
      </c>
      <c r="G852" s="91" t="s">
        <v>417</v>
      </c>
      <c r="H852" s="90">
        <v>10935</v>
      </c>
      <c r="I852" s="6"/>
      <c r="J852" s="6"/>
      <c r="K852" s="92"/>
      <c r="L852" s="105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x14ac:dyDescent="0.4">
      <c r="A853" s="6" t="s">
        <v>94</v>
      </c>
      <c r="B853" s="133">
        <v>0.74797527662245811</v>
      </c>
      <c r="C853" s="88">
        <v>43724</v>
      </c>
      <c r="D853" s="89">
        <v>30</v>
      </c>
      <c r="E853" s="90">
        <v>12</v>
      </c>
      <c r="F853" s="90">
        <v>3</v>
      </c>
      <c r="G853" s="91" t="s">
        <v>418</v>
      </c>
      <c r="H853" s="90">
        <v>10936</v>
      </c>
      <c r="I853" s="6"/>
      <c r="J853" s="6"/>
      <c r="K853" s="92"/>
      <c r="L853" s="105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x14ac:dyDescent="0.4">
      <c r="A854" s="6" t="s">
        <v>94</v>
      </c>
      <c r="B854" s="133">
        <v>0.35757425085702266</v>
      </c>
      <c r="C854" s="88">
        <v>43724</v>
      </c>
      <c r="D854" s="89">
        <v>45</v>
      </c>
      <c r="E854" s="90">
        <v>1</v>
      </c>
      <c r="F854" s="90">
        <v>1</v>
      </c>
      <c r="G854" s="91" t="s">
        <v>407</v>
      </c>
      <c r="H854" s="90">
        <v>10937</v>
      </c>
      <c r="I854" s="6"/>
      <c r="J854" s="6"/>
      <c r="K854" s="92"/>
      <c r="L854" s="105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x14ac:dyDescent="0.4">
      <c r="A855" s="6" t="s">
        <v>94</v>
      </c>
      <c r="B855" s="133">
        <v>1.8285381578230608</v>
      </c>
      <c r="C855" s="88">
        <v>43724</v>
      </c>
      <c r="D855" s="89">
        <v>45</v>
      </c>
      <c r="E855" s="90">
        <v>2</v>
      </c>
      <c r="F855" s="90">
        <v>3</v>
      </c>
      <c r="G855" s="91" t="s">
        <v>408</v>
      </c>
      <c r="H855" s="90">
        <v>10938</v>
      </c>
      <c r="I855" s="6"/>
      <c r="J855" s="6"/>
      <c r="K855" s="92"/>
      <c r="L855" s="105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x14ac:dyDescent="0.4">
      <c r="A856" s="6" t="s">
        <v>94</v>
      </c>
      <c r="B856" s="133">
        <v>2.1761580720054057</v>
      </c>
      <c r="C856" s="88">
        <v>43724</v>
      </c>
      <c r="D856" s="89">
        <v>45</v>
      </c>
      <c r="E856" s="90">
        <v>3</v>
      </c>
      <c r="F856" s="90">
        <v>6</v>
      </c>
      <c r="G856" s="91" t="s">
        <v>409</v>
      </c>
      <c r="H856" s="90">
        <v>10939</v>
      </c>
      <c r="I856" s="6"/>
      <c r="J856" s="6"/>
      <c r="K856" s="92"/>
      <c r="L856" s="105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x14ac:dyDescent="0.4">
      <c r="A857" s="6" t="s">
        <v>94</v>
      </c>
      <c r="B857" s="133">
        <v>3.0349210904662267</v>
      </c>
      <c r="C857" s="88">
        <v>43724</v>
      </c>
      <c r="D857" s="89">
        <v>45</v>
      </c>
      <c r="E857" s="90">
        <v>4</v>
      </c>
      <c r="F857" s="90">
        <v>9</v>
      </c>
      <c r="G857" s="91" t="s">
        <v>410</v>
      </c>
      <c r="H857" s="90">
        <v>10940</v>
      </c>
      <c r="I857" s="6"/>
      <c r="J857" s="6"/>
      <c r="K857" s="92"/>
      <c r="L857" s="105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x14ac:dyDescent="0.4">
      <c r="A858" s="6" t="s">
        <v>94</v>
      </c>
      <c r="B858" s="133">
        <v>2.3093950797785792</v>
      </c>
      <c r="C858" s="88">
        <v>43724</v>
      </c>
      <c r="D858" s="89">
        <v>45</v>
      </c>
      <c r="E858" s="90">
        <v>5</v>
      </c>
      <c r="F858" s="90">
        <v>6</v>
      </c>
      <c r="G858" s="91" t="s">
        <v>411</v>
      </c>
      <c r="H858" s="90">
        <v>10941</v>
      </c>
      <c r="I858" s="6"/>
      <c r="J858" s="6"/>
      <c r="K858" s="92"/>
      <c r="L858" s="105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x14ac:dyDescent="0.4">
      <c r="A859" s="6" t="s">
        <v>94</v>
      </c>
      <c r="B859" s="133">
        <v>0.79559129827366637</v>
      </c>
      <c r="C859" s="88">
        <v>43724</v>
      </c>
      <c r="D859" s="89">
        <v>45</v>
      </c>
      <c r="E859" s="90">
        <v>6</v>
      </c>
      <c r="F859" s="90">
        <v>3</v>
      </c>
      <c r="G859" s="91" t="s">
        <v>412</v>
      </c>
      <c r="H859" s="90">
        <v>10942</v>
      </c>
      <c r="I859" s="6"/>
      <c r="J859" s="6"/>
      <c r="K859" s="92"/>
      <c r="L859" s="105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x14ac:dyDescent="0.4">
      <c r="A860" s="6" t="s">
        <v>94</v>
      </c>
      <c r="B860" s="133">
        <v>0.36100267121127821</v>
      </c>
      <c r="C860" s="88">
        <v>43724</v>
      </c>
      <c r="D860" s="89">
        <v>45</v>
      </c>
      <c r="E860" s="90">
        <v>7</v>
      </c>
      <c r="F860" s="90">
        <v>1</v>
      </c>
      <c r="G860" s="91" t="s">
        <v>413</v>
      </c>
      <c r="H860" s="90">
        <v>10943</v>
      </c>
      <c r="I860" s="6"/>
      <c r="J860" s="6"/>
      <c r="K860" s="92"/>
      <c r="L860" s="105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x14ac:dyDescent="0.4">
      <c r="A861" s="6" t="s">
        <v>94</v>
      </c>
      <c r="B861" s="133">
        <v>1.9805253920854045</v>
      </c>
      <c r="C861" s="88">
        <v>43724</v>
      </c>
      <c r="D861" s="89">
        <v>45</v>
      </c>
      <c r="E861" s="90">
        <v>8</v>
      </c>
      <c r="F861" s="90">
        <v>9</v>
      </c>
      <c r="G861" s="91" t="s">
        <v>414</v>
      </c>
      <c r="H861" s="90">
        <v>10944</v>
      </c>
      <c r="I861" s="6"/>
      <c r="J861" s="6"/>
      <c r="K861" s="92"/>
      <c r="L861" s="105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x14ac:dyDescent="0.4">
      <c r="A862" s="6" t="s">
        <v>94</v>
      </c>
      <c r="B862" s="133">
        <v>0.73512452117952043</v>
      </c>
      <c r="C862" s="88">
        <v>43724</v>
      </c>
      <c r="D862" s="89">
        <v>45</v>
      </c>
      <c r="E862" s="90">
        <v>9</v>
      </c>
      <c r="F862" s="90">
        <v>6</v>
      </c>
      <c r="G862" s="91" t="s">
        <v>415</v>
      </c>
      <c r="H862" s="90">
        <v>10945</v>
      </c>
      <c r="I862" s="6"/>
      <c r="J862" s="6"/>
      <c r="K862" s="92"/>
      <c r="L862" s="105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x14ac:dyDescent="0.4">
      <c r="A863" s="6" t="s">
        <v>94</v>
      </c>
      <c r="B863" s="133">
        <v>3.5988060598583318</v>
      </c>
      <c r="C863" s="88">
        <v>43724</v>
      </c>
      <c r="D863" s="89">
        <v>45</v>
      </c>
      <c r="E863" s="90">
        <v>10</v>
      </c>
      <c r="F863" s="90">
        <v>9</v>
      </c>
      <c r="G863" s="91" t="s">
        <v>416</v>
      </c>
      <c r="H863" s="90">
        <v>10946</v>
      </c>
      <c r="I863" s="6"/>
      <c r="J863" s="6"/>
      <c r="K863" s="92"/>
      <c r="L863" s="105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x14ac:dyDescent="0.4">
      <c r="A864" s="6" t="s">
        <v>94</v>
      </c>
      <c r="B864" s="133">
        <v>0.35957960847274345</v>
      </c>
      <c r="C864" s="88">
        <v>43724</v>
      </c>
      <c r="D864" s="89">
        <v>45</v>
      </c>
      <c r="E864" s="90">
        <v>11</v>
      </c>
      <c r="F864" s="90">
        <v>1</v>
      </c>
      <c r="G864" s="91" t="s">
        <v>417</v>
      </c>
      <c r="H864" s="90">
        <v>10947</v>
      </c>
      <c r="I864" s="6"/>
      <c r="J864" s="6"/>
      <c r="K864" s="92"/>
      <c r="L864" s="105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x14ac:dyDescent="0.4">
      <c r="A865" s="6" t="s">
        <v>94</v>
      </c>
      <c r="B865" s="133">
        <v>0.62751558503735061</v>
      </c>
      <c r="C865" s="88">
        <v>43724</v>
      </c>
      <c r="D865" s="89">
        <v>45</v>
      </c>
      <c r="E865" s="90">
        <v>12</v>
      </c>
      <c r="F865" s="90">
        <v>3</v>
      </c>
      <c r="G865" s="91" t="s">
        <v>418</v>
      </c>
      <c r="H865" s="90">
        <v>10948</v>
      </c>
      <c r="I865" s="6"/>
      <c r="J865" s="6"/>
      <c r="K865" s="92"/>
      <c r="L865" s="105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"/>
  <sheetViews>
    <sheetView workbookViewId="0">
      <selection activeCell="J15" sqref="J15"/>
    </sheetView>
  </sheetViews>
  <sheetFormatPr defaultColWidth="11.07421875" defaultRowHeight="14.6" x14ac:dyDescent="0.4"/>
  <cols>
    <col min="14" max="14" width="5.3046875" customWidth="1"/>
    <col min="16" max="16" width="17.84375" customWidth="1"/>
  </cols>
  <sheetData>
    <row r="1" spans="1:16" ht="29.15" x14ac:dyDescent="0.4">
      <c r="A1" s="54" t="s">
        <v>29</v>
      </c>
      <c r="B1" s="45" t="s">
        <v>3</v>
      </c>
      <c r="C1" s="55" t="s">
        <v>27</v>
      </c>
      <c r="D1" s="56" t="s">
        <v>28</v>
      </c>
      <c r="E1" s="55" t="s">
        <v>27</v>
      </c>
      <c r="F1" s="56" t="s">
        <v>28</v>
      </c>
      <c r="G1" s="55" t="s">
        <v>27</v>
      </c>
      <c r="H1" s="56" t="s">
        <v>28</v>
      </c>
      <c r="J1" s="49" t="s">
        <v>27</v>
      </c>
      <c r="K1" s="48" t="s">
        <v>28</v>
      </c>
    </row>
    <row r="2" spans="1:16" x14ac:dyDescent="0.4">
      <c r="A2" s="45"/>
      <c r="B2" s="45"/>
      <c r="C2" s="51" t="s">
        <v>31</v>
      </c>
      <c r="D2" s="52" t="s">
        <v>31</v>
      </c>
      <c r="E2" s="51" t="s">
        <v>32</v>
      </c>
      <c r="F2" s="52" t="s">
        <v>32</v>
      </c>
      <c r="G2" s="51" t="s">
        <v>33</v>
      </c>
      <c r="H2" s="52" t="s">
        <v>33</v>
      </c>
      <c r="J2" s="143" t="s">
        <v>30</v>
      </c>
      <c r="K2" s="143"/>
    </row>
    <row r="3" spans="1:16" x14ac:dyDescent="0.4">
      <c r="A3" s="53"/>
      <c r="B3" s="53"/>
      <c r="C3" s="144" t="s">
        <v>34</v>
      </c>
      <c r="D3" s="145"/>
      <c r="E3" s="144" t="s">
        <v>34</v>
      </c>
      <c r="F3" s="145"/>
      <c r="G3" s="144" t="s">
        <v>34</v>
      </c>
      <c r="H3" s="145"/>
      <c r="I3" s="53"/>
      <c r="J3" s="145" t="s">
        <v>34</v>
      </c>
      <c r="K3" s="145"/>
    </row>
    <row r="4" spans="1:16" x14ac:dyDescent="0.4">
      <c r="A4" s="10">
        <v>737678</v>
      </c>
      <c r="B4" s="10">
        <v>1</v>
      </c>
      <c r="C4" s="46">
        <v>8.0441483765221705E-4</v>
      </c>
      <c r="D4" s="47">
        <v>4.6642427440468898E-2</v>
      </c>
      <c r="E4" s="46">
        <v>0.14301860314485099</v>
      </c>
      <c r="F4" s="47">
        <v>-6.6429182548741597E-2</v>
      </c>
      <c r="G4" s="46">
        <v>-8.8297483137564706E-3</v>
      </c>
      <c r="H4" s="47">
        <v>2.5969321254768599E-2</v>
      </c>
      <c r="J4" s="58">
        <f>AVERAGE(C4,E4,G4)</f>
        <v>4.4997756556248915E-2</v>
      </c>
      <c r="K4" s="57">
        <f>AVERAGE(D4,F4,H4)</f>
        <v>2.0608553821652997E-3</v>
      </c>
      <c r="M4" s="11" t="s">
        <v>5</v>
      </c>
      <c r="N4" s="11"/>
      <c r="O4" s="11"/>
      <c r="P4" s="11"/>
    </row>
    <row r="5" spans="1:16" x14ac:dyDescent="0.4">
      <c r="A5" s="10">
        <v>737678</v>
      </c>
      <c r="B5" s="10">
        <v>3</v>
      </c>
      <c r="C5" s="46">
        <v>4.72768878086901</v>
      </c>
      <c r="D5" s="47">
        <v>5.00692761752991</v>
      </c>
      <c r="E5" s="46">
        <v>1.15102187801269</v>
      </c>
      <c r="F5" s="47">
        <v>1.29785152057817</v>
      </c>
      <c r="G5" s="46">
        <v>4.8008353896386504</v>
      </c>
      <c r="H5" s="47">
        <v>4.6552709199518096</v>
      </c>
      <c r="J5" s="58">
        <f t="shared" ref="J5:J39" si="0">AVERAGE(C5,E5,G5)</f>
        <v>3.559848682840117</v>
      </c>
      <c r="K5" s="57">
        <f t="shared" ref="K5:K39" si="1">AVERAGE(D5,F5,H5)</f>
        <v>3.653350019353296</v>
      </c>
      <c r="M5" s="62" t="s">
        <v>3</v>
      </c>
      <c r="N5" s="13" t="s">
        <v>6</v>
      </c>
      <c r="O5" s="13" t="s">
        <v>7</v>
      </c>
      <c r="P5" s="13"/>
    </row>
    <row r="6" spans="1:16" x14ac:dyDescent="0.4">
      <c r="A6" s="10">
        <v>737678</v>
      </c>
      <c r="B6" s="10">
        <v>6</v>
      </c>
      <c r="C6" s="46">
        <v>2.3129735012467898</v>
      </c>
      <c r="D6" s="47">
        <v>2.54906721234105</v>
      </c>
      <c r="E6" s="46">
        <v>1.66414301175638</v>
      </c>
      <c r="F6" s="47">
        <v>2.02638360967517</v>
      </c>
      <c r="G6" s="46">
        <v>1.8604160624074499</v>
      </c>
      <c r="H6" s="47">
        <v>1.9489725196610601</v>
      </c>
      <c r="J6" s="58">
        <f t="shared" si="0"/>
        <v>1.9458441918035401</v>
      </c>
      <c r="K6" s="57">
        <f t="shared" si="1"/>
        <v>2.1748077805590937</v>
      </c>
      <c r="M6" s="13"/>
      <c r="N6" s="13" t="s">
        <v>8</v>
      </c>
      <c r="O6" s="13" t="s">
        <v>9</v>
      </c>
      <c r="P6" s="13"/>
    </row>
    <row r="7" spans="1:16" x14ac:dyDescent="0.4">
      <c r="A7" s="10">
        <v>737678</v>
      </c>
      <c r="B7" s="10">
        <v>9</v>
      </c>
      <c r="C7" s="46">
        <v>2.5751480790746402</v>
      </c>
      <c r="D7" s="47">
        <v>2.8091931461734498</v>
      </c>
      <c r="E7" s="46">
        <v>1.55477583784617</v>
      </c>
      <c r="F7" s="47">
        <v>1.6650271074805401</v>
      </c>
      <c r="G7" s="46">
        <v>3.3519387292464802</v>
      </c>
      <c r="H7" s="47">
        <v>3.7321957583987202</v>
      </c>
      <c r="J7" s="58">
        <f t="shared" si="0"/>
        <v>2.4939542153890968</v>
      </c>
      <c r="K7" s="57">
        <f t="shared" si="1"/>
        <v>2.73547200401757</v>
      </c>
      <c r="M7" s="13"/>
      <c r="N7" s="13" t="s">
        <v>10</v>
      </c>
      <c r="O7" s="13" t="s">
        <v>11</v>
      </c>
      <c r="P7" s="13"/>
    </row>
    <row r="8" spans="1:16" x14ac:dyDescent="0.4">
      <c r="A8" s="10">
        <v>737679</v>
      </c>
      <c r="B8" s="10">
        <v>1</v>
      </c>
      <c r="C8" s="46">
        <v>0.15414911915530199</v>
      </c>
      <c r="D8" s="47">
        <v>0.10720695831598399</v>
      </c>
      <c r="E8" s="46">
        <v>0.18761709855546199</v>
      </c>
      <c r="F8" s="47">
        <v>0.26096145165278201</v>
      </c>
      <c r="G8" s="46">
        <v>6.1134098265655398E-2</v>
      </c>
      <c r="H8" s="47">
        <v>0.26669483513884801</v>
      </c>
      <c r="J8" s="58">
        <f t="shared" si="0"/>
        <v>0.13430010532547312</v>
      </c>
      <c r="K8" s="57">
        <f t="shared" si="1"/>
        <v>0.21162108170253799</v>
      </c>
      <c r="M8" s="13"/>
      <c r="N8" s="13" t="s">
        <v>12</v>
      </c>
      <c r="O8" s="13" t="s">
        <v>13</v>
      </c>
      <c r="P8" s="13"/>
    </row>
    <row r="9" spans="1:16" x14ac:dyDescent="0.4">
      <c r="A9" s="10">
        <v>737679</v>
      </c>
      <c r="B9" s="10">
        <v>3</v>
      </c>
      <c r="C9" s="46">
        <v>12.077445628810599</v>
      </c>
      <c r="D9" s="47">
        <v>11.3698224514989</v>
      </c>
      <c r="E9" s="46">
        <v>5.9986028654148997</v>
      </c>
      <c r="F9" s="47">
        <v>5.7533701090947202</v>
      </c>
      <c r="G9" s="46">
        <v>11.724141576897599</v>
      </c>
      <c r="H9" s="47">
        <v>11.0799808986178</v>
      </c>
      <c r="J9" s="58">
        <f t="shared" si="0"/>
        <v>9.9333966903743658</v>
      </c>
      <c r="K9" s="57">
        <f t="shared" si="1"/>
        <v>9.4010578197371402</v>
      </c>
    </row>
    <row r="10" spans="1:16" x14ac:dyDescent="0.4">
      <c r="A10" s="10">
        <v>737679</v>
      </c>
      <c r="B10" s="10">
        <v>6</v>
      </c>
      <c r="C10" s="46">
        <v>12.313942337156901</v>
      </c>
      <c r="D10" s="47">
        <v>11.7798412909631</v>
      </c>
      <c r="E10" s="46">
        <v>13.771524768700299</v>
      </c>
      <c r="F10" s="47">
        <v>12.2482141278226</v>
      </c>
      <c r="G10" s="46">
        <v>2.8090069907298001</v>
      </c>
      <c r="H10" s="47">
        <v>2.61508447695575</v>
      </c>
      <c r="J10" s="58">
        <f t="shared" si="0"/>
        <v>9.6314913655289995</v>
      </c>
      <c r="K10" s="57">
        <f t="shared" si="1"/>
        <v>8.8810466319138168</v>
      </c>
    </row>
    <row r="11" spans="1:16" x14ac:dyDescent="0.4">
      <c r="A11" s="10">
        <v>737679</v>
      </c>
      <c r="B11" s="10">
        <v>9</v>
      </c>
      <c r="C11" s="46">
        <v>18.3760225659809</v>
      </c>
      <c r="D11" s="47">
        <v>16.248017519309599</v>
      </c>
      <c r="E11" s="46">
        <v>7.7756595813516904</v>
      </c>
      <c r="F11" s="47">
        <v>7.5029116230267698</v>
      </c>
      <c r="G11" s="46">
        <v>18.474394163521598</v>
      </c>
      <c r="H11" s="47">
        <v>16.949245584788901</v>
      </c>
      <c r="J11" s="58">
        <f t="shared" si="0"/>
        <v>14.875358770284729</v>
      </c>
      <c r="K11" s="57">
        <f t="shared" si="1"/>
        <v>13.566724909041758</v>
      </c>
      <c r="M11" s="59" t="s">
        <v>35</v>
      </c>
      <c r="N11" s="59"/>
    </row>
    <row r="12" spans="1:16" x14ac:dyDescent="0.4">
      <c r="A12" s="10">
        <v>737680</v>
      </c>
      <c r="B12" s="10">
        <v>1</v>
      </c>
      <c r="C12" s="46">
        <v>-1.7514852128783301E-2</v>
      </c>
      <c r="D12" s="47">
        <v>2.6180973501709899E-2</v>
      </c>
      <c r="E12" s="46">
        <v>0.156862118078225</v>
      </c>
      <c r="F12" s="47">
        <v>0.26269759427767297</v>
      </c>
      <c r="G12" s="46">
        <v>4.74187899513593E-2</v>
      </c>
      <c r="H12" s="47">
        <v>0.13933158359753101</v>
      </c>
      <c r="J12" s="58">
        <f t="shared" si="0"/>
        <v>6.2255351966933659E-2</v>
      </c>
      <c r="K12" s="57">
        <f t="shared" si="1"/>
        <v>0.14273671712563796</v>
      </c>
    </row>
    <row r="13" spans="1:16" x14ac:dyDescent="0.4">
      <c r="A13" s="10">
        <v>737680</v>
      </c>
      <c r="B13" s="10">
        <v>3</v>
      </c>
      <c r="C13" s="46">
        <v>11.3046246505894</v>
      </c>
      <c r="D13" s="47">
        <v>10.515179924343</v>
      </c>
      <c r="E13" s="46">
        <v>5.4233218977647999</v>
      </c>
      <c r="F13" s="47">
        <v>5.1322733031885397</v>
      </c>
      <c r="G13" s="46">
        <v>9.2966140709357497</v>
      </c>
      <c r="H13" s="47">
        <v>8.9362011074587198</v>
      </c>
      <c r="J13" s="58">
        <f t="shared" si="0"/>
        <v>8.6748535397633173</v>
      </c>
      <c r="K13" s="57">
        <f t="shared" si="1"/>
        <v>8.1945514449967529</v>
      </c>
      <c r="M13" s="59" t="s">
        <v>44</v>
      </c>
      <c r="N13" s="59"/>
      <c r="O13" s="59"/>
      <c r="P13" s="59"/>
    </row>
    <row r="14" spans="1:16" x14ac:dyDescent="0.4">
      <c r="A14" s="10">
        <v>737680</v>
      </c>
      <c r="B14" s="10">
        <v>6</v>
      </c>
      <c r="C14" s="46">
        <v>10.542630934137099</v>
      </c>
      <c r="D14" s="47">
        <v>10.9078174643721</v>
      </c>
      <c r="E14" s="46">
        <v>11.320299205064201</v>
      </c>
      <c r="F14" s="47">
        <v>10.8067931428374</v>
      </c>
      <c r="G14" s="46">
        <v>2.1984105998867101</v>
      </c>
      <c r="H14" s="47">
        <v>2.1110752447677799</v>
      </c>
      <c r="J14" s="58">
        <f t="shared" si="0"/>
        <v>8.0204469130293372</v>
      </c>
      <c r="K14" s="57">
        <f t="shared" si="1"/>
        <v>7.9418952839924266</v>
      </c>
      <c r="M14" s="59" t="s">
        <v>36</v>
      </c>
      <c r="N14" s="59"/>
      <c r="O14" s="59"/>
      <c r="P14" s="59"/>
    </row>
    <row r="15" spans="1:16" x14ac:dyDescent="0.4">
      <c r="A15" s="10">
        <v>737680</v>
      </c>
      <c r="B15" s="10">
        <v>9</v>
      </c>
      <c r="C15" s="46">
        <v>18.956927248744201</v>
      </c>
      <c r="D15" s="47">
        <v>18.409028325864099</v>
      </c>
      <c r="E15" s="46">
        <v>8.0041915311918199</v>
      </c>
      <c r="F15" s="47">
        <v>7.78136621859956</v>
      </c>
      <c r="G15" s="46">
        <v>20.658067604559601</v>
      </c>
      <c r="H15" s="47">
        <v>19.327904108436702</v>
      </c>
      <c r="J15" s="58">
        <f t="shared" si="0"/>
        <v>15.873062128165207</v>
      </c>
      <c r="K15" s="57">
        <f t="shared" si="1"/>
        <v>15.172766217633452</v>
      </c>
      <c r="M15" s="59" t="s">
        <v>38</v>
      </c>
      <c r="N15" s="59"/>
      <c r="O15" s="59"/>
      <c r="P15" s="59"/>
    </row>
    <row r="16" spans="1:16" x14ac:dyDescent="0.4">
      <c r="A16" s="10">
        <v>737680.5</v>
      </c>
      <c r="B16" s="10">
        <v>1</v>
      </c>
      <c r="C16" s="46">
        <v>3.18138730111047E-2</v>
      </c>
      <c r="D16" s="47">
        <v>3.1928710837357502E-2</v>
      </c>
      <c r="E16" s="46">
        <v>7.7551984726809395E-2</v>
      </c>
      <c r="F16" s="47">
        <v>9.0033287425282299E-2</v>
      </c>
      <c r="G16" s="46">
        <v>6.1174691715165798E-2</v>
      </c>
      <c r="H16" s="47">
        <v>4.5313756185447002E-2</v>
      </c>
      <c r="J16" s="58">
        <f t="shared" si="0"/>
        <v>5.68468498176933E-2</v>
      </c>
      <c r="K16" s="57">
        <f t="shared" si="1"/>
        <v>5.5758584816028932E-2</v>
      </c>
      <c r="M16" s="59" t="s">
        <v>37</v>
      </c>
      <c r="N16" s="59"/>
      <c r="O16" s="59"/>
      <c r="P16" s="59"/>
    </row>
    <row r="17" spans="1:16" x14ac:dyDescent="0.4">
      <c r="A17" s="10">
        <v>737680.5</v>
      </c>
      <c r="B17" s="10">
        <v>3</v>
      </c>
      <c r="C17" s="46">
        <v>12.7824895800128</v>
      </c>
      <c r="D17" s="47">
        <v>12.2274745600479</v>
      </c>
      <c r="E17" s="46">
        <v>3.7342516814984799</v>
      </c>
      <c r="F17" s="47">
        <v>3.6803538682833801</v>
      </c>
      <c r="G17" s="46">
        <v>8.7371934021772599</v>
      </c>
      <c r="H17" s="47">
        <v>8.1639117875774403</v>
      </c>
      <c r="J17" s="58">
        <f t="shared" si="0"/>
        <v>8.4179782212295127</v>
      </c>
      <c r="K17" s="57">
        <f t="shared" si="1"/>
        <v>8.0239134053029062</v>
      </c>
      <c r="M17" s="59" t="s">
        <v>52</v>
      </c>
      <c r="N17" s="59"/>
      <c r="O17" s="59"/>
      <c r="P17" s="59"/>
    </row>
    <row r="18" spans="1:16" x14ac:dyDescent="0.4">
      <c r="A18" s="10">
        <v>737680.5</v>
      </c>
      <c r="B18" s="10">
        <v>6</v>
      </c>
      <c r="C18" s="46">
        <v>12.9451183615319</v>
      </c>
      <c r="D18" s="47">
        <v>12.6221822017745</v>
      </c>
      <c r="E18" s="46">
        <v>9.5918527504528708</v>
      </c>
      <c r="F18" s="47">
        <v>9.3868760033792906</v>
      </c>
      <c r="G18" s="46">
        <v>2.0230647911539399</v>
      </c>
      <c r="H18" s="47">
        <v>2.1091189987685</v>
      </c>
      <c r="J18" s="58">
        <f t="shared" si="0"/>
        <v>8.1866786343795699</v>
      </c>
      <c r="K18" s="57">
        <f t="shared" si="1"/>
        <v>8.0393924013074312</v>
      </c>
    </row>
    <row r="19" spans="1:16" x14ac:dyDescent="0.4">
      <c r="A19" s="10">
        <v>737680.5</v>
      </c>
      <c r="B19" s="10">
        <v>9</v>
      </c>
      <c r="C19" s="46">
        <v>18.7971081047823</v>
      </c>
      <c r="D19" s="47">
        <v>20.1787807398835</v>
      </c>
      <c r="E19" s="46">
        <v>8.6422030059620791</v>
      </c>
      <c r="F19" s="47">
        <v>8.4528014802257694</v>
      </c>
      <c r="G19" s="46">
        <v>17.164990901415699</v>
      </c>
      <c r="H19" s="47">
        <v>17.744552160332699</v>
      </c>
      <c r="J19" s="58">
        <f t="shared" si="0"/>
        <v>14.868100670720025</v>
      </c>
      <c r="K19" s="57">
        <f t="shared" si="1"/>
        <v>15.458711460147322</v>
      </c>
    </row>
    <row r="20" spans="1:16" x14ac:dyDescent="0.4">
      <c r="A20" s="10">
        <v>737681</v>
      </c>
      <c r="B20" s="10">
        <v>1</v>
      </c>
      <c r="C20" s="46">
        <v>-9.6679740867679304E-2</v>
      </c>
      <c r="D20" s="47">
        <v>-4.6931997231677597E-2</v>
      </c>
      <c r="E20" s="46">
        <v>6.4391772843006196E-4</v>
      </c>
      <c r="F20" s="47">
        <v>0.10256893213891401</v>
      </c>
      <c r="G20" s="46">
        <v>-4.1191121512790398E-2</v>
      </c>
      <c r="H20" s="47">
        <v>0.220426000503185</v>
      </c>
      <c r="J20" s="58">
        <f t="shared" si="0"/>
        <v>-4.5742314884013209E-2</v>
      </c>
      <c r="K20" s="57">
        <f t="shared" si="1"/>
        <v>9.2020978470140471E-2</v>
      </c>
    </row>
    <row r="21" spans="1:16" x14ac:dyDescent="0.4">
      <c r="A21" s="10">
        <v>737681</v>
      </c>
      <c r="B21" s="10">
        <v>3</v>
      </c>
      <c r="C21" s="46">
        <v>12.219169876796199</v>
      </c>
      <c r="D21" s="47">
        <v>11.5631527688781</v>
      </c>
      <c r="E21" s="46">
        <v>4.9237812938890899</v>
      </c>
      <c r="F21" s="47">
        <v>4.9413617756806296</v>
      </c>
      <c r="G21" s="46">
        <v>2.1614294493356798</v>
      </c>
      <c r="H21" s="47">
        <v>2.2517754280135902</v>
      </c>
      <c r="J21" s="58">
        <f t="shared" si="0"/>
        <v>6.4347935400069902</v>
      </c>
      <c r="K21" s="57">
        <f t="shared" si="1"/>
        <v>6.252096657524107</v>
      </c>
    </row>
    <row r="22" spans="1:16" x14ac:dyDescent="0.4">
      <c r="A22" s="10">
        <v>737681</v>
      </c>
      <c r="B22" s="10">
        <v>6</v>
      </c>
      <c r="C22" s="46">
        <v>12.370425238562399</v>
      </c>
      <c r="D22" s="47">
        <v>12.139317562018</v>
      </c>
      <c r="E22" s="46">
        <v>17.500594703039901</v>
      </c>
      <c r="F22" s="47">
        <v>15.9539130212438</v>
      </c>
      <c r="G22" s="46">
        <v>4.8345937587678103</v>
      </c>
      <c r="H22" s="47">
        <v>4.6299161351182097</v>
      </c>
      <c r="J22" s="58">
        <f t="shared" si="0"/>
        <v>11.568537900123369</v>
      </c>
      <c r="K22" s="57">
        <f t="shared" si="1"/>
        <v>10.907715572793336</v>
      </c>
    </row>
    <row r="23" spans="1:16" x14ac:dyDescent="0.4">
      <c r="A23" s="10">
        <v>737681</v>
      </c>
      <c r="B23" s="10">
        <v>9</v>
      </c>
      <c r="C23" s="46">
        <v>13.8161926781658</v>
      </c>
      <c r="D23" s="47">
        <v>13.373585865837899</v>
      </c>
      <c r="E23" s="46">
        <v>9.4396456914867901</v>
      </c>
      <c r="F23" s="47">
        <v>9.0906206903479205</v>
      </c>
      <c r="G23" s="46">
        <v>22.237902976200001</v>
      </c>
      <c r="H23" s="47">
        <v>22.809044373630201</v>
      </c>
      <c r="J23" s="58">
        <f t="shared" si="0"/>
        <v>15.16458044861753</v>
      </c>
      <c r="K23" s="57">
        <f t="shared" si="1"/>
        <v>15.091083643272007</v>
      </c>
    </row>
    <row r="24" spans="1:16" x14ac:dyDescent="0.4">
      <c r="A24" s="10">
        <v>737682</v>
      </c>
      <c r="B24" s="10">
        <v>1</v>
      </c>
      <c r="C24" s="46">
        <v>3.5692429168186698E-2</v>
      </c>
      <c r="D24" s="47">
        <v>1.1137474727009E-2</v>
      </c>
      <c r="E24" s="46">
        <v>4.77659331571074E-2</v>
      </c>
      <c r="F24" s="47">
        <v>6.7019551680811695E-2</v>
      </c>
      <c r="G24" s="46">
        <v>5.85138120316881E-3</v>
      </c>
      <c r="H24" s="47">
        <v>7.5300435089451197E-3</v>
      </c>
      <c r="J24" s="58">
        <f t="shared" si="0"/>
        <v>2.9769914509487638E-2</v>
      </c>
      <c r="K24" s="57">
        <f t="shared" si="1"/>
        <v>2.856235663892194E-2</v>
      </c>
    </row>
    <row r="25" spans="1:16" x14ac:dyDescent="0.4">
      <c r="A25" s="10">
        <v>737682</v>
      </c>
      <c r="B25" s="10">
        <v>3</v>
      </c>
      <c r="C25" s="46">
        <v>10.3169609730866</v>
      </c>
      <c r="D25" s="47">
        <v>10.0023295683092</v>
      </c>
      <c r="E25" s="46">
        <v>3.1465052983472299</v>
      </c>
      <c r="F25" s="47">
        <v>3.1512856317806701</v>
      </c>
      <c r="G25" s="46">
        <v>8.9064621088923097</v>
      </c>
      <c r="H25" s="47">
        <v>8.7317543175887309</v>
      </c>
      <c r="J25" s="58">
        <f t="shared" si="0"/>
        <v>7.4566427934420467</v>
      </c>
      <c r="K25" s="57">
        <f t="shared" si="1"/>
        <v>7.295123172559534</v>
      </c>
    </row>
    <row r="26" spans="1:16" x14ac:dyDescent="0.4">
      <c r="A26" s="10">
        <v>737682</v>
      </c>
      <c r="B26" s="10">
        <v>6</v>
      </c>
      <c r="C26" s="46">
        <v>14.788229751997999</v>
      </c>
      <c r="D26" s="47">
        <v>13.987652934866301</v>
      </c>
      <c r="E26" s="46">
        <v>13.4467213835423</v>
      </c>
      <c r="F26" s="47">
        <v>13.8028345029511</v>
      </c>
      <c r="G26" s="46">
        <v>3.8904024366380798</v>
      </c>
      <c r="H26" s="47">
        <v>4.1829222413070299</v>
      </c>
      <c r="J26" s="58">
        <f t="shared" si="0"/>
        <v>10.708451190726125</v>
      </c>
      <c r="K26" s="57">
        <f t="shared" si="1"/>
        <v>10.65780322637481</v>
      </c>
    </row>
    <row r="27" spans="1:16" x14ac:dyDescent="0.4">
      <c r="A27" s="10">
        <v>737682</v>
      </c>
      <c r="B27" s="10">
        <v>9</v>
      </c>
      <c r="C27" s="46">
        <v>18.903289534328501</v>
      </c>
      <c r="D27" s="47">
        <v>20.7487092818813</v>
      </c>
      <c r="E27" s="46">
        <v>11.795729682689499</v>
      </c>
      <c r="F27" s="47">
        <v>11.8862410843101</v>
      </c>
      <c r="G27" s="46">
        <v>19.416093723465</v>
      </c>
      <c r="H27" s="47">
        <v>19.017975018107599</v>
      </c>
      <c r="J27" s="58">
        <f t="shared" si="0"/>
        <v>16.705037646827666</v>
      </c>
      <c r="K27" s="57">
        <f t="shared" si="1"/>
        <v>17.217641794766333</v>
      </c>
    </row>
    <row r="28" spans="1:16" x14ac:dyDescent="0.4">
      <c r="A28" s="10">
        <v>737683</v>
      </c>
      <c r="B28" s="10">
        <v>1</v>
      </c>
      <c r="C28" s="46">
        <v>4.7011735393687498E-2</v>
      </c>
      <c r="D28" s="47">
        <v>0.19595860451150199</v>
      </c>
      <c r="E28" s="46">
        <v>5.6531256542066699E-2</v>
      </c>
      <c r="F28" s="47">
        <v>0.14985807755135699</v>
      </c>
      <c r="G28" s="46">
        <v>-4.32006732329763E-2</v>
      </c>
      <c r="H28" s="47">
        <v>0.15573091330133901</v>
      </c>
      <c r="J28" s="58">
        <f t="shared" si="0"/>
        <v>2.0114106234259299E-2</v>
      </c>
      <c r="K28" s="57">
        <f t="shared" si="1"/>
        <v>0.167182531788066</v>
      </c>
    </row>
    <row r="29" spans="1:16" x14ac:dyDescent="0.4">
      <c r="A29" s="10">
        <v>737683</v>
      </c>
      <c r="B29" s="10">
        <v>3</v>
      </c>
      <c r="C29" s="46">
        <v>5.9807215219561698</v>
      </c>
      <c r="D29" s="47">
        <v>5.7201016991923703</v>
      </c>
      <c r="E29" s="46">
        <v>3.43928469127661</v>
      </c>
      <c r="F29" s="47">
        <v>3.6479354461770299</v>
      </c>
      <c r="G29" s="46">
        <v>5.6707069829880599</v>
      </c>
      <c r="H29" s="47">
        <v>6.5321166203379502</v>
      </c>
      <c r="J29" s="58">
        <f t="shared" si="0"/>
        <v>5.0302377320736129</v>
      </c>
      <c r="K29" s="57">
        <f t="shared" si="1"/>
        <v>5.3000512552357835</v>
      </c>
    </row>
    <row r="30" spans="1:16" x14ac:dyDescent="0.4">
      <c r="A30" s="10">
        <v>737683</v>
      </c>
      <c r="B30" s="10">
        <v>6</v>
      </c>
      <c r="C30" s="46">
        <v>11.9784478558548</v>
      </c>
      <c r="D30" s="47">
        <v>10.9164988025982</v>
      </c>
      <c r="E30" s="46">
        <v>14.0179259996596</v>
      </c>
      <c r="F30" s="47">
        <v>12.722851865109799</v>
      </c>
      <c r="G30" s="46">
        <v>4.6481877967003502</v>
      </c>
      <c r="H30" s="47">
        <v>4.74042836475481</v>
      </c>
      <c r="J30" s="58">
        <f t="shared" si="0"/>
        <v>10.214853884071582</v>
      </c>
      <c r="K30" s="57">
        <f t="shared" si="1"/>
        <v>9.4599263441542707</v>
      </c>
    </row>
    <row r="31" spans="1:16" x14ac:dyDescent="0.4">
      <c r="A31" s="10">
        <v>737683</v>
      </c>
      <c r="B31" s="10">
        <v>9</v>
      </c>
      <c r="C31" s="46">
        <v>16.587393383365299</v>
      </c>
      <c r="D31" s="47">
        <v>16.6525103487389</v>
      </c>
      <c r="E31" s="46">
        <v>7.9680889160747004</v>
      </c>
      <c r="F31" s="47">
        <v>7.7786084201190997</v>
      </c>
      <c r="G31" s="46">
        <v>19.988446896896399</v>
      </c>
      <c r="H31" s="47">
        <v>20.012766307849901</v>
      </c>
      <c r="J31" s="58">
        <f t="shared" si="0"/>
        <v>14.847976398778799</v>
      </c>
      <c r="K31" s="57">
        <f t="shared" si="1"/>
        <v>14.814628358902633</v>
      </c>
    </row>
    <row r="32" spans="1:16" x14ac:dyDescent="0.4">
      <c r="A32" s="10">
        <v>737683.5</v>
      </c>
      <c r="B32" s="10">
        <v>1</v>
      </c>
      <c r="C32" s="46">
        <v>8.2395527969421498E-2</v>
      </c>
      <c r="D32" s="47">
        <v>0.231002200444195</v>
      </c>
      <c r="E32" s="46">
        <v>-3.5246942772312898E-2</v>
      </c>
      <c r="F32" s="47">
        <v>0.14929459614510501</v>
      </c>
      <c r="G32" s="46">
        <v>3.03951771359918E-2</v>
      </c>
      <c r="H32" s="47">
        <v>0.158850345024733</v>
      </c>
      <c r="J32" s="58">
        <f t="shared" si="0"/>
        <v>2.5847920777700133E-2</v>
      </c>
      <c r="K32" s="57">
        <f t="shared" si="1"/>
        <v>0.17971571387134433</v>
      </c>
    </row>
    <row r="33" spans="1:11" x14ac:dyDescent="0.4">
      <c r="A33" s="10">
        <v>737683.5</v>
      </c>
      <c r="B33" s="10">
        <v>3</v>
      </c>
      <c r="C33" s="46">
        <v>9.6828778247166802</v>
      </c>
      <c r="D33" s="47">
        <v>9.2721081700990702</v>
      </c>
      <c r="E33" s="46">
        <v>4.2334676799418798</v>
      </c>
      <c r="F33" s="47">
        <v>4.6541158750902101</v>
      </c>
      <c r="G33" s="46">
        <v>6.8574188560150704</v>
      </c>
      <c r="H33" s="47">
        <v>6.9176298549729003</v>
      </c>
      <c r="J33" s="58">
        <f t="shared" si="0"/>
        <v>6.9245881202245441</v>
      </c>
      <c r="K33" s="57">
        <f t="shared" si="1"/>
        <v>6.9479513000540605</v>
      </c>
    </row>
    <row r="34" spans="1:11" x14ac:dyDescent="0.4">
      <c r="A34" s="10">
        <v>737683.5</v>
      </c>
      <c r="B34" s="10">
        <v>6</v>
      </c>
      <c r="C34" s="46">
        <v>11.0874765329949</v>
      </c>
      <c r="D34" s="47">
        <v>11.606829085850199</v>
      </c>
      <c r="E34" s="46">
        <v>14.472188925168201</v>
      </c>
      <c r="F34" s="47">
        <v>14.4690606562399</v>
      </c>
      <c r="G34" s="46">
        <v>4.3862155520936303</v>
      </c>
      <c r="H34" s="47">
        <v>4.7380660237706103</v>
      </c>
      <c r="J34" s="58">
        <f t="shared" si="0"/>
        <v>9.9819603367522447</v>
      </c>
      <c r="K34" s="57">
        <f t="shared" si="1"/>
        <v>10.271318588620236</v>
      </c>
    </row>
    <row r="35" spans="1:11" x14ac:dyDescent="0.4">
      <c r="A35" s="10">
        <v>737683.5</v>
      </c>
      <c r="B35" s="10">
        <v>9</v>
      </c>
      <c r="C35" s="46">
        <v>14.1347160549828</v>
      </c>
      <c r="D35" s="47">
        <v>15.452205803032401</v>
      </c>
      <c r="E35" s="46">
        <v>8.9988482625244099</v>
      </c>
      <c r="F35" s="47">
        <v>9.25805216727729</v>
      </c>
      <c r="G35" s="46">
        <v>18.51364123406</v>
      </c>
      <c r="H35" s="47">
        <v>18.3750919589015</v>
      </c>
      <c r="J35" s="58">
        <f t="shared" si="0"/>
        <v>13.882401850522404</v>
      </c>
      <c r="K35" s="57">
        <f t="shared" si="1"/>
        <v>14.361783309737064</v>
      </c>
    </row>
    <row r="36" spans="1:11" x14ac:dyDescent="0.4">
      <c r="A36" s="10">
        <v>737684</v>
      </c>
      <c r="B36" s="10">
        <v>1</v>
      </c>
      <c r="C36" s="46">
        <v>3.7511345637326401E-2</v>
      </c>
      <c r="D36" s="47">
        <v>4.1305103562562298E-2</v>
      </c>
      <c r="E36" s="46">
        <v>6.9671652587457E-2</v>
      </c>
      <c r="F36" s="47">
        <v>5.7532288681660999E-2</v>
      </c>
      <c r="G36" s="46">
        <v>-4.7951235476821202E-2</v>
      </c>
      <c r="H36" s="47">
        <v>9.2008153559009598E-2</v>
      </c>
      <c r="J36" s="58">
        <f t="shared" si="0"/>
        <v>1.9743920915987399E-2</v>
      </c>
      <c r="K36" s="57">
        <f t="shared" si="1"/>
        <v>6.3615181934410972E-2</v>
      </c>
    </row>
    <row r="37" spans="1:11" x14ac:dyDescent="0.4">
      <c r="A37" s="10">
        <v>737684</v>
      </c>
      <c r="B37" s="10">
        <v>3</v>
      </c>
      <c r="C37" s="46">
        <v>5.68886764592225</v>
      </c>
      <c r="D37" s="47">
        <v>6.5074095768863396</v>
      </c>
      <c r="E37" s="46">
        <v>2.0919005598257998</v>
      </c>
      <c r="F37" s="47">
        <v>2.0579285187332501</v>
      </c>
      <c r="G37" s="46">
        <v>1.40431941895648</v>
      </c>
      <c r="H37" s="47">
        <v>1.27180316717312</v>
      </c>
      <c r="J37" s="58">
        <f t="shared" si="0"/>
        <v>3.0616958749015097</v>
      </c>
      <c r="K37" s="57">
        <f t="shared" si="1"/>
        <v>3.2790470875975699</v>
      </c>
    </row>
    <row r="38" spans="1:11" x14ac:dyDescent="0.4">
      <c r="A38" s="10">
        <v>737684</v>
      </c>
      <c r="B38" s="10">
        <v>6</v>
      </c>
      <c r="C38" s="46">
        <v>8.57364642048476</v>
      </c>
      <c r="D38" s="47">
        <v>8.9612308282433606</v>
      </c>
      <c r="E38" s="46">
        <v>9.0529459609444096</v>
      </c>
      <c r="F38" s="47">
        <v>9.3230528287297201</v>
      </c>
      <c r="G38" s="46">
        <v>1.48101743965558</v>
      </c>
      <c r="H38" s="47">
        <v>1.60786200753289</v>
      </c>
      <c r="J38" s="58">
        <f t="shared" si="0"/>
        <v>6.3692032736949171</v>
      </c>
      <c r="K38" s="57">
        <f t="shared" si="1"/>
        <v>6.6307152215019904</v>
      </c>
    </row>
    <row r="39" spans="1:11" x14ac:dyDescent="0.4">
      <c r="A39" s="10">
        <v>737684</v>
      </c>
      <c r="B39" s="10">
        <v>9</v>
      </c>
      <c r="C39" s="46">
        <v>11.016063149051901</v>
      </c>
      <c r="D39" s="47">
        <v>11.734152031293799</v>
      </c>
      <c r="E39" s="46">
        <v>7.1004782646325397</v>
      </c>
      <c r="F39" s="47">
        <v>7.1930435563964101</v>
      </c>
      <c r="G39" s="46">
        <v>12.744897910653799</v>
      </c>
      <c r="H39" s="47">
        <v>13.9721835621247</v>
      </c>
      <c r="J39" s="58">
        <f t="shared" si="0"/>
        <v>10.287146441446081</v>
      </c>
      <c r="K39" s="57">
        <f t="shared" si="1"/>
        <v>10.966459716604971</v>
      </c>
    </row>
  </sheetData>
  <mergeCells count="5">
    <mergeCell ref="J2:K2"/>
    <mergeCell ref="C3:D3"/>
    <mergeCell ref="E3:F3"/>
    <mergeCell ref="G3:H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0"/>
  <sheetViews>
    <sheetView workbookViewId="0">
      <selection activeCell="J13" sqref="J13"/>
    </sheetView>
  </sheetViews>
  <sheetFormatPr defaultColWidth="11.07421875" defaultRowHeight="14.6" x14ac:dyDescent="0.4"/>
  <sheetData>
    <row r="2" spans="1:10" x14ac:dyDescent="0.4">
      <c r="A2" s="59" t="s">
        <v>440</v>
      </c>
      <c r="B2" s="59"/>
      <c r="C2" s="59"/>
      <c r="D2" s="59"/>
      <c r="E2" s="59"/>
      <c r="F2" s="59"/>
      <c r="G2" s="59"/>
      <c r="H2" s="59"/>
      <c r="I2" s="110"/>
    </row>
    <row r="3" spans="1:10" x14ac:dyDescent="0.4">
      <c r="A3" s="59" t="s">
        <v>39</v>
      </c>
      <c r="B3" s="59"/>
      <c r="C3" s="59"/>
      <c r="D3" s="59"/>
      <c r="E3" s="59"/>
      <c r="F3" s="59"/>
      <c r="G3" s="59"/>
      <c r="H3" s="59"/>
      <c r="I3" s="110"/>
    </row>
    <row r="4" spans="1:10" x14ac:dyDescent="0.4">
      <c r="A4" s="63"/>
      <c r="B4" s="63"/>
      <c r="C4" s="63"/>
      <c r="D4" s="63"/>
      <c r="E4" s="63"/>
      <c r="F4" s="63"/>
      <c r="G4" s="63"/>
      <c r="H4" s="63"/>
      <c r="I4" s="110"/>
      <c r="J4" s="110"/>
    </row>
    <row r="5" spans="1:10" x14ac:dyDescent="0.4">
      <c r="A5" s="59" t="s">
        <v>41</v>
      </c>
      <c r="B5" s="59"/>
      <c r="C5" s="59"/>
      <c r="D5" s="59"/>
      <c r="E5" s="61" t="s">
        <v>40</v>
      </c>
      <c r="F5" s="59"/>
      <c r="G5" s="59"/>
      <c r="H5" s="59"/>
      <c r="I5" s="110"/>
      <c r="J5" s="110"/>
    </row>
    <row r="6" spans="1:10" x14ac:dyDescent="0.4">
      <c r="A6" s="63"/>
      <c r="B6" s="63"/>
      <c r="C6" s="63"/>
      <c r="D6" s="63"/>
      <c r="E6" s="63"/>
      <c r="F6" s="63"/>
      <c r="G6" s="63"/>
      <c r="H6" s="63"/>
      <c r="I6" s="110"/>
      <c r="J6" s="110"/>
    </row>
    <row r="7" spans="1:10" x14ac:dyDescent="0.4">
      <c r="A7" s="59" t="s">
        <v>42</v>
      </c>
      <c r="B7" s="59"/>
      <c r="C7" s="59"/>
      <c r="D7" s="59"/>
      <c r="E7" s="59"/>
      <c r="F7" s="59"/>
      <c r="G7" s="59"/>
      <c r="H7" s="59"/>
      <c r="I7" s="110"/>
      <c r="J7" s="110"/>
    </row>
    <row r="8" spans="1:10" x14ac:dyDescent="0.4">
      <c r="A8" s="63"/>
      <c r="B8" s="63"/>
      <c r="C8" s="63"/>
      <c r="D8" s="63"/>
      <c r="E8" s="63"/>
      <c r="F8" s="63"/>
      <c r="G8" s="63"/>
      <c r="H8" s="63"/>
      <c r="I8" s="63"/>
    </row>
    <row r="9" spans="1:10" x14ac:dyDescent="0.4">
      <c r="A9" s="59" t="s">
        <v>43</v>
      </c>
      <c r="B9" s="59"/>
      <c r="C9" s="59"/>
      <c r="D9" s="59"/>
      <c r="E9" s="59"/>
      <c r="F9" s="59"/>
      <c r="G9" s="59"/>
      <c r="H9" s="59"/>
      <c r="I9" s="110"/>
    </row>
    <row r="10" spans="1:10" x14ac:dyDescent="0.4">
      <c r="A10" s="59" t="s">
        <v>441</v>
      </c>
      <c r="B10" s="59"/>
      <c r="C10" s="59"/>
      <c r="D10" s="59"/>
      <c r="E10" s="59"/>
      <c r="F10" s="59"/>
      <c r="G10" s="59"/>
      <c r="H10" s="59"/>
      <c r="I10" s="110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Normal="100" workbookViewId="0">
      <selection activeCell="J25" sqref="J25"/>
    </sheetView>
  </sheetViews>
  <sheetFormatPr defaultColWidth="11.07421875" defaultRowHeight="14.6" x14ac:dyDescent="0.4"/>
  <cols>
    <col min="7" max="7" width="12.3046875" customWidth="1"/>
  </cols>
  <sheetData>
    <row r="1" spans="1:8" x14ac:dyDescent="0.4">
      <c r="H1" s="110"/>
    </row>
    <row r="2" spans="1:8" x14ac:dyDescent="0.4">
      <c r="A2" s="59" t="s">
        <v>442</v>
      </c>
      <c r="B2" s="59"/>
      <c r="C2" s="59"/>
      <c r="D2" s="59"/>
      <c r="E2" s="59"/>
      <c r="F2" s="59"/>
      <c r="G2" s="59"/>
      <c r="H2" s="110"/>
    </row>
    <row r="3" spans="1:8" x14ac:dyDescent="0.4">
      <c r="A3" s="59" t="s">
        <v>45</v>
      </c>
      <c r="B3" s="59"/>
      <c r="C3" s="59"/>
      <c r="D3" s="59"/>
      <c r="E3" s="59"/>
      <c r="F3" s="59"/>
      <c r="G3" s="59"/>
      <c r="H3" s="110"/>
    </row>
    <row r="4" spans="1:8" x14ac:dyDescent="0.4">
      <c r="A4" s="59" t="s">
        <v>49</v>
      </c>
      <c r="B4" s="59"/>
      <c r="C4" s="59"/>
      <c r="D4" s="59"/>
      <c r="E4" s="59"/>
      <c r="F4" s="59"/>
      <c r="G4" s="59"/>
      <c r="H4" s="110"/>
    </row>
    <row r="5" spans="1:8" x14ac:dyDescent="0.4">
      <c r="A5" s="59"/>
      <c r="B5" s="59"/>
      <c r="C5" s="59"/>
      <c r="D5" s="59"/>
      <c r="E5" s="59"/>
      <c r="F5" s="59"/>
      <c r="G5" s="59"/>
      <c r="H5" s="110"/>
    </row>
    <row r="6" spans="1:8" x14ac:dyDescent="0.4">
      <c r="A6" s="59" t="s">
        <v>50</v>
      </c>
      <c r="B6" s="59"/>
      <c r="C6" s="59"/>
      <c r="D6" s="59"/>
      <c r="E6" s="59"/>
      <c r="F6" s="59"/>
      <c r="G6" s="59"/>
      <c r="H6" s="110"/>
    </row>
    <row r="7" spans="1:8" x14ac:dyDescent="0.4">
      <c r="A7" s="59" t="s">
        <v>46</v>
      </c>
      <c r="B7" s="59"/>
      <c r="C7" s="59"/>
      <c r="D7" s="59"/>
      <c r="E7" s="59"/>
      <c r="F7" s="59"/>
      <c r="G7" s="59"/>
      <c r="H7" s="110"/>
    </row>
    <row r="8" spans="1:8" x14ac:dyDescent="0.4">
      <c r="H8" s="110"/>
    </row>
    <row r="9" spans="1:8" x14ac:dyDescent="0.4">
      <c r="A9" s="59" t="s">
        <v>47</v>
      </c>
      <c r="B9" s="59"/>
      <c r="C9" s="59"/>
      <c r="D9" s="59"/>
      <c r="E9" s="59"/>
      <c r="F9" s="59"/>
      <c r="G9" s="59"/>
      <c r="H9" s="110"/>
    </row>
    <row r="10" spans="1:8" x14ac:dyDescent="0.4">
      <c r="A10" s="59" t="s">
        <v>48</v>
      </c>
      <c r="B10" s="59"/>
      <c r="C10" s="59"/>
      <c r="D10" s="59"/>
      <c r="E10" s="59"/>
      <c r="F10" s="59"/>
      <c r="G10" s="59"/>
      <c r="H10" s="110"/>
    </row>
    <row r="11" spans="1:8" x14ac:dyDescent="0.4">
      <c r="H11" s="110"/>
    </row>
    <row r="12" spans="1:8" x14ac:dyDescent="0.4">
      <c r="A12" s="59" t="s">
        <v>51</v>
      </c>
      <c r="B12" s="59"/>
      <c r="C12" s="59"/>
      <c r="D12" s="59"/>
      <c r="E12" s="59"/>
      <c r="F12" s="59"/>
      <c r="G12" s="59"/>
      <c r="H12" s="110"/>
    </row>
    <row r="13" spans="1:8" x14ac:dyDescent="0.4">
      <c r="H13" s="110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"/>
  <sheetViews>
    <sheetView zoomScale="85" zoomScaleNormal="85" workbookViewId="0">
      <selection activeCell="H14" sqref="H14"/>
    </sheetView>
  </sheetViews>
  <sheetFormatPr defaultColWidth="11.07421875" defaultRowHeight="14.6" x14ac:dyDescent="0.4"/>
  <sheetData>
    <row r="1" spans="1:11" x14ac:dyDescent="0.4">
      <c r="A1" s="146" t="s">
        <v>27</v>
      </c>
      <c r="B1" s="146"/>
      <c r="C1" s="146"/>
      <c r="D1" s="146"/>
      <c r="E1" s="146"/>
      <c r="F1" s="6"/>
      <c r="G1" s="147" t="s">
        <v>28</v>
      </c>
      <c r="H1" s="147"/>
      <c r="I1" s="147"/>
      <c r="J1" s="147"/>
      <c r="K1" s="147"/>
    </row>
    <row r="2" spans="1:11" x14ac:dyDescent="0.4">
      <c r="A2" s="148" t="s">
        <v>429</v>
      </c>
      <c r="B2" s="148"/>
      <c r="C2" s="148"/>
      <c r="D2" s="148"/>
      <c r="E2" s="148"/>
      <c r="F2" s="6"/>
      <c r="G2" s="149" t="s">
        <v>429</v>
      </c>
      <c r="H2" s="149"/>
      <c r="I2" s="149"/>
      <c r="J2" s="149"/>
      <c r="K2" s="149"/>
    </row>
    <row r="3" spans="1:11" x14ac:dyDescent="0.4">
      <c r="A3" s="6"/>
      <c r="B3" s="6" t="s">
        <v>7</v>
      </c>
      <c r="C3" s="6">
        <v>300</v>
      </c>
      <c r="D3" s="6">
        <v>600</v>
      </c>
      <c r="E3" s="6">
        <v>900</v>
      </c>
      <c r="F3" s="6"/>
      <c r="G3" s="6"/>
      <c r="H3" s="6" t="s">
        <v>7</v>
      </c>
      <c r="I3" s="6">
        <v>300</v>
      </c>
      <c r="J3" s="6">
        <v>600</v>
      </c>
      <c r="K3" s="6">
        <v>900</v>
      </c>
    </row>
    <row r="4" spans="1:11" x14ac:dyDescent="0.4">
      <c r="A4" s="6" t="s">
        <v>430</v>
      </c>
      <c r="B4" s="68">
        <v>3.4308264846208401E-3</v>
      </c>
      <c r="C4" s="68">
        <v>1.3815374033172401</v>
      </c>
      <c r="D4" s="68">
        <v>1.63143556721289</v>
      </c>
      <c r="E4" s="68">
        <v>2.2603899473482798</v>
      </c>
      <c r="F4" s="6"/>
      <c r="G4" s="6" t="s">
        <v>430</v>
      </c>
      <c r="H4" s="68">
        <v>8.1654236534556297E-3</v>
      </c>
      <c r="I4" s="68">
        <v>1.32881224918812</v>
      </c>
      <c r="J4" s="68">
        <v>1.5842440150010599</v>
      </c>
      <c r="K4" s="68">
        <v>2.2426836509234001</v>
      </c>
    </row>
    <row r="5" spans="1:11" x14ac:dyDescent="0.4">
      <c r="A5" s="6" t="s">
        <v>431</v>
      </c>
      <c r="B5" s="68">
        <v>1.34450778130287E-2</v>
      </c>
      <c r="C5" s="68">
        <v>0.59398514216968301</v>
      </c>
      <c r="D5" s="68">
        <v>1.82445445033746</v>
      </c>
      <c r="E5" s="68">
        <v>1.1929303198479899</v>
      </c>
      <c r="F5" s="6"/>
      <c r="G5" s="6" t="s">
        <v>431</v>
      </c>
      <c r="H5" s="68">
        <v>2.0288794023622599E-2</v>
      </c>
      <c r="I5" s="68">
        <v>0.58796518118068597</v>
      </c>
      <c r="J5" s="68">
        <v>1.72269598747681</v>
      </c>
      <c r="K5" s="68">
        <v>1.1725568072469299</v>
      </c>
    </row>
    <row r="6" spans="1:11" x14ac:dyDescent="0.4">
      <c r="A6" s="6" t="s">
        <v>432</v>
      </c>
      <c r="B6" s="68">
        <v>3.9239007392663198E-5</v>
      </c>
      <c r="C6" s="68">
        <v>0.98853184910624803</v>
      </c>
      <c r="D6" s="68">
        <v>0.48508149313018301</v>
      </c>
      <c r="E6" s="68">
        <v>2.6326538465776701</v>
      </c>
      <c r="F6" s="6"/>
      <c r="G6" s="6" t="s">
        <v>432</v>
      </c>
      <c r="H6" s="68">
        <v>2.05318015287454E-2</v>
      </c>
      <c r="I6" s="68">
        <v>0.97966388013369299</v>
      </c>
      <c r="J6" s="68">
        <v>0.48523935543150198</v>
      </c>
      <c r="K6" s="68">
        <v>2.5877970732839901</v>
      </c>
    </row>
    <row r="7" spans="1:1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4">
      <c r="A8" s="108" t="s">
        <v>433</v>
      </c>
      <c r="B8" s="109">
        <v>5.6383811016807502E-3</v>
      </c>
      <c r="C8" s="109">
        <v>0.988018131531057</v>
      </c>
      <c r="D8" s="109">
        <v>1.31365717022685</v>
      </c>
      <c r="E8" s="109">
        <v>2.0286580379246502</v>
      </c>
      <c r="F8" s="6"/>
      <c r="G8" s="108" t="s">
        <v>433</v>
      </c>
      <c r="H8" s="109">
        <v>1.6328673068607899E-2</v>
      </c>
      <c r="I8" s="109">
        <v>0.96548043683416696</v>
      </c>
      <c r="J8" s="109">
        <v>1.26405978596979</v>
      </c>
      <c r="K8" s="109">
        <v>2.0010125104847698</v>
      </c>
    </row>
    <row r="9" spans="1:11" x14ac:dyDescent="0.4">
      <c r="A9" s="10" t="s">
        <v>434</v>
      </c>
      <c r="B9" s="47">
        <f>_xlfn.STDEV.S(B4:B6)</f>
        <v>6.970229663443744E-3</v>
      </c>
      <c r="C9" s="47">
        <f>_xlfn.STDEV.S(C4:C6)</f>
        <v>0.39377638189582664</v>
      </c>
      <c r="D9" s="47">
        <f>_xlfn.STDEV.S(D4:D6)</f>
        <v>0.72402852969880116</v>
      </c>
      <c r="E9" s="47">
        <f>_xlfn.STDEV.S(E4:E6)</f>
        <v>0.74731232877464304</v>
      </c>
      <c r="F9" s="6"/>
      <c r="G9" s="10" t="s">
        <v>434</v>
      </c>
      <c r="H9" s="47">
        <f>_xlfn.STDEV.S(H4:H6)</f>
        <v>7.0706254265357699E-3</v>
      </c>
      <c r="I9" s="47">
        <f>_xlfn.STDEV.S(I4:I6)</f>
        <v>0.37062713350708149</v>
      </c>
      <c r="J9" s="47">
        <f>_xlfn.STDEV.S(J4:J6)</f>
        <v>0.67802152210567102</v>
      </c>
      <c r="K9" s="47">
        <f>_xlfn.STDEV.S(K4:K6)</f>
        <v>0.7379227315538146</v>
      </c>
    </row>
    <row r="10" spans="1:11" x14ac:dyDescent="0.4">
      <c r="A10" s="10" t="s">
        <v>435</v>
      </c>
      <c r="B10" s="68">
        <f>B9/SQRT((COUNT(B4:B6)))</f>
        <v>4.0242639725027608E-3</v>
      </c>
      <c r="C10" s="68">
        <f>C9/SQRT((COUNT(C4:C6)))</f>
        <v>0.2273469000880724</v>
      </c>
      <c r="D10" s="68">
        <f>D9/SQRT((COUNT(D4:D6)))</f>
        <v>0.41801806652257184</v>
      </c>
      <c r="E10" s="68">
        <f>E9/SQRT((COUNT(E4:E6)))</f>
        <v>0.43146097418676632</v>
      </c>
      <c r="F10" s="6"/>
      <c r="G10" s="10" t="s">
        <v>435</v>
      </c>
      <c r="H10" s="68">
        <f>H9/SQRT((COUNT(H4:H6)))</f>
        <v>4.0822274933494393E-3</v>
      </c>
      <c r="I10" s="68">
        <f>I9/SQRT((COUNT(I4:I6)))</f>
        <v>0.21398167529929288</v>
      </c>
      <c r="J10" s="68">
        <f>J9/SQRT((COUNT(J4:J6)))</f>
        <v>0.39145590830406896</v>
      </c>
      <c r="K10" s="68">
        <f>K9/SQRT((COUNT(K4:K6)))</f>
        <v>0.42603988770373885</v>
      </c>
    </row>
    <row r="11" spans="1:11" x14ac:dyDescent="0.4">
      <c r="A11" s="6"/>
      <c r="B11" s="6"/>
      <c r="C11" s="6"/>
      <c r="D11" s="6"/>
      <c r="E11" s="6"/>
      <c r="F11" s="6"/>
      <c r="G11" s="6"/>
      <c r="H11" s="6"/>
      <c r="I11" s="68"/>
      <c r="J11" s="68"/>
      <c r="K11" s="68"/>
    </row>
    <row r="12" spans="1:11" x14ac:dyDescent="0.4">
      <c r="F12" s="6"/>
      <c r="G12" s="111"/>
      <c r="H12" s="111"/>
      <c r="I12" s="111"/>
      <c r="J12" s="111"/>
      <c r="K12" s="111"/>
    </row>
    <row r="13" spans="1:11" x14ac:dyDescent="0.4">
      <c r="A13" s="64"/>
      <c r="B13" s="114" t="s">
        <v>436</v>
      </c>
      <c r="C13" s="114"/>
      <c r="D13" s="114"/>
      <c r="E13" s="114"/>
      <c r="F13" s="6"/>
      <c r="G13" s="6"/>
      <c r="H13" s="6"/>
      <c r="I13" s="6"/>
      <c r="J13" s="6"/>
      <c r="K13" s="6"/>
    </row>
    <row r="14" spans="1:11" x14ac:dyDescent="0.4">
      <c r="A14" s="115"/>
      <c r="B14" s="115" t="s">
        <v>7</v>
      </c>
      <c r="C14" s="115">
        <v>300</v>
      </c>
      <c r="D14" s="115">
        <v>600</v>
      </c>
      <c r="E14" s="115">
        <v>900</v>
      </c>
    </row>
    <row r="15" spans="1:11" x14ac:dyDescent="0.4">
      <c r="A15" s="120" t="s">
        <v>27</v>
      </c>
      <c r="B15" s="68">
        <v>5.6383811016807502E-3</v>
      </c>
      <c r="C15" s="68">
        <v>0.988018131531057</v>
      </c>
      <c r="D15" s="68">
        <v>1.31365717022685</v>
      </c>
      <c r="E15" s="68">
        <v>2.0286580379246502</v>
      </c>
    </row>
    <row r="16" spans="1:11" ht="15" thickBot="1" x14ac:dyDescent="0.45">
      <c r="A16" s="130" t="s">
        <v>28</v>
      </c>
      <c r="B16" s="75">
        <v>1.6328673068607899E-2</v>
      </c>
      <c r="C16" s="68">
        <v>0.96548043683416696</v>
      </c>
      <c r="D16" s="68">
        <v>1.26405978596979</v>
      </c>
      <c r="E16" s="68">
        <v>2.0010125104847698</v>
      </c>
    </row>
    <row r="17" spans="1:11" ht="15" thickBot="1" x14ac:dyDescent="0.45">
      <c r="A17" s="116" t="s">
        <v>437</v>
      </c>
      <c r="B17" s="68">
        <v>-1.0690291966927149E-2</v>
      </c>
      <c r="C17" s="117">
        <v>2.2537694696890043E-2</v>
      </c>
      <c r="D17" s="118">
        <v>4.9597384257060062E-2</v>
      </c>
      <c r="E17" s="119">
        <v>2.7645527439880357E-2</v>
      </c>
      <c r="G17" s="112"/>
      <c r="H17" s="112"/>
      <c r="I17" s="112"/>
      <c r="J17" s="112"/>
      <c r="K17" s="112"/>
    </row>
    <row r="18" spans="1:11" x14ac:dyDescent="0.4">
      <c r="A18" s="116" t="s">
        <v>438</v>
      </c>
      <c r="B18" s="6"/>
      <c r="C18" s="6"/>
      <c r="D18" s="6"/>
      <c r="E18" s="6"/>
      <c r="G18" s="112"/>
      <c r="H18" s="112"/>
      <c r="I18" s="112"/>
      <c r="J18" s="112"/>
      <c r="K18" s="112"/>
    </row>
    <row r="19" spans="1:11" x14ac:dyDescent="0.4">
      <c r="A19" s="6"/>
      <c r="B19" s="6"/>
      <c r="C19" s="6"/>
      <c r="D19" s="6"/>
      <c r="E19" s="6"/>
    </row>
    <row r="20" spans="1:11" x14ac:dyDescent="0.4">
      <c r="A20" s="108" t="s">
        <v>439</v>
      </c>
      <c r="B20" s="47"/>
      <c r="C20" s="47">
        <v>2.2811013257383324</v>
      </c>
      <c r="D20" s="47">
        <v>3.7755196242331093</v>
      </c>
      <c r="E20" s="47">
        <v>1.3627495084465875</v>
      </c>
    </row>
    <row r="21" spans="1:11" x14ac:dyDescent="0.4">
      <c r="A21" s="108" t="s">
        <v>27</v>
      </c>
      <c r="B21" s="6"/>
      <c r="C21" s="6"/>
      <c r="D21" s="6"/>
      <c r="E21" s="6"/>
    </row>
    <row r="28" spans="1:11" x14ac:dyDescent="0.4">
      <c r="A28" s="150"/>
      <c r="B28" s="150"/>
      <c r="C28" s="150"/>
      <c r="D28" s="150"/>
      <c r="E28" s="150"/>
      <c r="G28" s="150"/>
      <c r="H28" s="150"/>
      <c r="I28" s="150"/>
      <c r="J28" s="150"/>
      <c r="K28" s="150"/>
    </row>
  </sheetData>
  <mergeCells count="6">
    <mergeCell ref="A1:E1"/>
    <mergeCell ref="G1:K1"/>
    <mergeCell ref="A2:E2"/>
    <mergeCell ref="G2:K2"/>
    <mergeCell ref="A28:E28"/>
    <mergeCell ref="G28:K2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9"/>
  <sheetViews>
    <sheetView tabSelected="1" zoomScale="70" zoomScaleNormal="70" workbookViewId="0">
      <selection activeCell="O37" sqref="O37"/>
    </sheetView>
  </sheetViews>
  <sheetFormatPr defaultColWidth="11.07421875" defaultRowHeight="14.6" x14ac:dyDescent="0.4"/>
  <cols>
    <col min="7" max="7" width="14" customWidth="1"/>
    <col min="11" max="11" width="19.3046875" customWidth="1"/>
    <col min="24" max="24" width="13.3046875" customWidth="1"/>
    <col min="25" max="25" width="15.84375" customWidth="1"/>
  </cols>
  <sheetData>
    <row r="1" spans="1:25" ht="15" thickBot="1" x14ac:dyDescent="0.45">
      <c r="A1" s="122" t="s">
        <v>53</v>
      </c>
      <c r="B1" s="151" t="s">
        <v>54</v>
      </c>
      <c r="C1" s="151"/>
      <c r="D1" s="152" t="s">
        <v>55</v>
      </c>
      <c r="E1" s="151"/>
      <c r="F1" s="153"/>
      <c r="G1" s="151" t="s">
        <v>56</v>
      </c>
      <c r="H1" s="151"/>
      <c r="I1" s="151"/>
      <c r="J1" s="124"/>
      <c r="K1" s="151" t="s">
        <v>57</v>
      </c>
      <c r="L1" s="151"/>
      <c r="M1" s="151"/>
      <c r="N1" s="6"/>
      <c r="O1" s="151" t="s">
        <v>58</v>
      </c>
      <c r="P1" s="151"/>
      <c r="Q1" s="151"/>
      <c r="R1" s="151"/>
      <c r="S1" s="80" t="s">
        <v>59</v>
      </c>
      <c r="T1" s="81" t="s">
        <v>83</v>
      </c>
      <c r="U1" s="60"/>
      <c r="V1" s="60"/>
    </row>
    <row r="2" spans="1:25" ht="15" thickBot="1" x14ac:dyDescent="0.45">
      <c r="A2" s="64" t="s">
        <v>428</v>
      </c>
      <c r="B2" s="128" t="s">
        <v>60</v>
      </c>
      <c r="C2" s="127" t="s">
        <v>14</v>
      </c>
      <c r="D2" s="65" t="s">
        <v>61</v>
      </c>
      <c r="E2" s="22" t="s">
        <v>62</v>
      </c>
      <c r="F2" s="66" t="s">
        <v>63</v>
      </c>
      <c r="G2" s="22" t="s">
        <v>61</v>
      </c>
      <c r="H2" s="22" t="s">
        <v>62</v>
      </c>
      <c r="I2" s="22" t="s">
        <v>63</v>
      </c>
      <c r="J2" s="125"/>
      <c r="K2" s="22" t="s">
        <v>448</v>
      </c>
      <c r="L2" s="65" t="s">
        <v>64</v>
      </c>
      <c r="M2" s="22" t="s">
        <v>65</v>
      </c>
      <c r="N2" s="64"/>
      <c r="O2" s="128" t="s">
        <v>66</v>
      </c>
      <c r="P2" s="128" t="s">
        <v>67</v>
      </c>
      <c r="Q2" s="129" t="s">
        <v>68</v>
      </c>
      <c r="R2" s="127" t="s">
        <v>69</v>
      </c>
      <c r="S2" s="6"/>
      <c r="T2" s="79">
        <v>0.05</v>
      </c>
    </row>
    <row r="3" spans="1:25" x14ac:dyDescent="0.4">
      <c r="A3" s="6" t="s">
        <v>70</v>
      </c>
      <c r="B3" s="6">
        <v>0.33250000000000002</v>
      </c>
      <c r="C3" s="6">
        <v>0.33239999999999997</v>
      </c>
      <c r="D3" s="21">
        <v>27</v>
      </c>
      <c r="E3" s="6">
        <v>26</v>
      </c>
      <c r="F3" s="67">
        <v>2.6900000000000001E-3</v>
      </c>
      <c r="G3" s="6">
        <v>27</v>
      </c>
      <c r="H3" s="6">
        <v>26</v>
      </c>
      <c r="I3" s="6">
        <v>4.5900000000000003E-3</v>
      </c>
      <c r="J3" s="125"/>
      <c r="K3" s="68">
        <f>C3-B3</f>
        <v>-1.000000000000445E-4</v>
      </c>
      <c r="L3" s="69">
        <f>K3-I3</f>
        <v>-4.6900000000000448E-3</v>
      </c>
      <c r="M3" s="68">
        <f>K3+I3</f>
        <v>4.4899999999999558E-3</v>
      </c>
      <c r="N3" s="6"/>
      <c r="O3" s="68">
        <f>B3*-$T$2</f>
        <v>-1.6625000000000001E-2</v>
      </c>
      <c r="P3" s="68">
        <f>B3*$T$2</f>
        <v>1.6625000000000001E-2</v>
      </c>
      <c r="Q3" s="69">
        <f>C3*-$T$2</f>
        <v>-1.6619999999999999E-2</v>
      </c>
      <c r="R3" s="68">
        <f>C3*$T$2</f>
        <v>1.6619999999999999E-2</v>
      </c>
      <c r="S3" s="6"/>
      <c r="T3" s="6"/>
      <c r="U3" s="78" t="s">
        <v>443</v>
      </c>
      <c r="V3" s="59"/>
      <c r="W3" s="59"/>
      <c r="X3" s="59"/>
      <c r="Y3" s="110"/>
    </row>
    <row r="4" spans="1:25" x14ac:dyDescent="0.4">
      <c r="A4" s="6" t="s">
        <v>71</v>
      </c>
      <c r="B4" s="6">
        <v>0.33329999999999999</v>
      </c>
      <c r="C4" s="6">
        <v>0.34189999999999998</v>
      </c>
      <c r="D4" s="21">
        <v>27</v>
      </c>
      <c r="E4" s="6">
        <v>26</v>
      </c>
      <c r="F4" s="67">
        <v>2.8300000000000001E-3</v>
      </c>
      <c r="G4" s="6">
        <v>27</v>
      </c>
      <c r="H4" s="6">
        <v>26</v>
      </c>
      <c r="I4" s="70">
        <v>4.8199999999999996E-3</v>
      </c>
      <c r="J4" s="125"/>
      <c r="K4" s="68">
        <f t="shared" ref="K4:K6" si="0">C4-B4</f>
        <v>8.5999999999999965E-3</v>
      </c>
      <c r="L4" s="69">
        <f>K4-I4</f>
        <v>3.7799999999999969E-3</v>
      </c>
      <c r="M4" s="68">
        <f>K4+I4</f>
        <v>1.3419999999999996E-2</v>
      </c>
      <c r="N4" s="6"/>
      <c r="O4" s="68">
        <f>B4*-$T$2</f>
        <v>-1.6664999999999999E-2</v>
      </c>
      <c r="P4" s="68">
        <f>B4*$T$2</f>
        <v>1.6664999999999999E-2</v>
      </c>
      <c r="Q4" s="69">
        <f>C4*-$T$2</f>
        <v>-1.7094999999999999E-2</v>
      </c>
      <c r="R4" s="68">
        <f>C4*$T$2</f>
        <v>1.7094999999999999E-2</v>
      </c>
      <c r="S4" s="6"/>
      <c r="T4" s="6"/>
      <c r="U4" s="59" t="s">
        <v>444</v>
      </c>
      <c r="V4" s="59"/>
      <c r="W4" s="59"/>
      <c r="X4" s="59"/>
      <c r="Y4" s="110"/>
    </row>
    <row r="5" spans="1:25" x14ac:dyDescent="0.4">
      <c r="A5" s="6" t="s">
        <v>72</v>
      </c>
      <c r="B5" s="6">
        <v>0.33539999999999998</v>
      </c>
      <c r="C5" s="6">
        <v>0.3518</v>
      </c>
      <c r="D5" s="21">
        <v>27</v>
      </c>
      <c r="E5" s="6">
        <v>26</v>
      </c>
      <c r="F5" s="67">
        <v>2.8700000000000002E-3</v>
      </c>
      <c r="G5" s="6">
        <v>27</v>
      </c>
      <c r="H5" s="6">
        <v>26</v>
      </c>
      <c r="I5" s="70">
        <v>4.8999999999999998E-3</v>
      </c>
      <c r="J5" s="125"/>
      <c r="K5" s="68">
        <f t="shared" si="0"/>
        <v>1.6400000000000026E-2</v>
      </c>
      <c r="L5" s="69">
        <f>K5-I5</f>
        <v>1.1500000000000026E-2</v>
      </c>
      <c r="M5" s="68">
        <f>K5+I5</f>
        <v>2.1300000000000027E-2</v>
      </c>
      <c r="N5" s="6"/>
      <c r="O5" s="68">
        <f>B5*-$T$2</f>
        <v>-1.677E-2</v>
      </c>
      <c r="P5" s="68">
        <f>B5*$T$2</f>
        <v>1.677E-2</v>
      </c>
      <c r="Q5" s="69">
        <f>C5*-$T$2</f>
        <v>-1.7590000000000001E-2</v>
      </c>
      <c r="R5" s="68">
        <f>C5*$T$2</f>
        <v>1.7590000000000001E-2</v>
      </c>
      <c r="S5" s="6"/>
      <c r="T5" s="6"/>
      <c r="Y5" s="110"/>
    </row>
    <row r="6" spans="1:25" x14ac:dyDescent="0.4">
      <c r="A6" s="6" t="s">
        <v>73</v>
      </c>
      <c r="B6" s="6">
        <v>0.34039999999999998</v>
      </c>
      <c r="C6" s="6">
        <v>0.35439999999999999</v>
      </c>
      <c r="D6" s="21">
        <v>27</v>
      </c>
      <c r="E6" s="6">
        <v>26</v>
      </c>
      <c r="F6" s="67">
        <v>2.7100000000000002E-3</v>
      </c>
      <c r="G6" s="6">
        <v>27</v>
      </c>
      <c r="H6" s="6">
        <v>26</v>
      </c>
      <c r="I6" s="70">
        <v>4.6299999999999996E-3</v>
      </c>
      <c r="J6" s="125"/>
      <c r="K6" s="68">
        <f t="shared" si="0"/>
        <v>1.4000000000000012E-2</v>
      </c>
      <c r="L6" s="69">
        <f>K6-I6</f>
        <v>9.3700000000000137E-3</v>
      </c>
      <c r="M6" s="68">
        <f>K6+I6</f>
        <v>1.8630000000000011E-2</v>
      </c>
      <c r="N6" s="6"/>
      <c r="O6" s="68">
        <f>B6*-$T$2</f>
        <v>-1.702E-2</v>
      </c>
      <c r="P6" s="68">
        <f>B6*$T$2</f>
        <v>1.702E-2</v>
      </c>
      <c r="Q6" s="69">
        <f>C6*-$T$2</f>
        <v>-1.772E-2</v>
      </c>
      <c r="R6" s="68">
        <f>C6*$T$2</f>
        <v>1.772E-2</v>
      </c>
      <c r="S6" s="6"/>
      <c r="T6" s="6"/>
      <c r="U6" s="59" t="s">
        <v>84</v>
      </c>
      <c r="V6" s="59"/>
      <c r="W6" s="59"/>
      <c r="X6" s="59"/>
      <c r="Y6" s="110"/>
    </row>
    <row r="7" spans="1:25" x14ac:dyDescent="0.4">
      <c r="A7" s="6"/>
      <c r="B7" s="6"/>
      <c r="C7" s="6"/>
      <c r="D7" s="21"/>
      <c r="E7" s="6"/>
      <c r="F7" s="67"/>
      <c r="G7" s="6"/>
      <c r="H7" s="6"/>
      <c r="I7" s="71"/>
      <c r="J7" s="125"/>
      <c r="K7" s="6"/>
      <c r="L7" s="21"/>
      <c r="M7" s="6"/>
      <c r="N7" s="6"/>
      <c r="O7" s="6"/>
      <c r="P7" s="6"/>
      <c r="Q7" s="21"/>
      <c r="R7" s="6"/>
      <c r="S7" s="6"/>
      <c r="T7" s="6"/>
      <c r="U7" s="59" t="s">
        <v>445</v>
      </c>
      <c r="V7" s="59"/>
      <c r="W7" s="59"/>
      <c r="X7" s="59"/>
      <c r="Y7" s="110"/>
    </row>
    <row r="8" spans="1:25" x14ac:dyDescent="0.4">
      <c r="A8" s="122" t="s">
        <v>74</v>
      </c>
      <c r="B8" s="6"/>
      <c r="C8" s="6"/>
      <c r="D8" s="21"/>
      <c r="E8" s="6"/>
      <c r="F8" s="67"/>
      <c r="G8" s="6"/>
      <c r="H8" s="6"/>
      <c r="I8" s="71"/>
      <c r="J8" s="125"/>
      <c r="K8" s="6"/>
      <c r="L8" s="21"/>
      <c r="M8" s="6"/>
      <c r="N8" s="6"/>
      <c r="O8" s="6"/>
      <c r="P8" s="6"/>
      <c r="Q8" s="21"/>
      <c r="R8" s="6"/>
      <c r="S8" s="6"/>
      <c r="T8" s="6"/>
    </row>
    <row r="9" spans="1:25" x14ac:dyDescent="0.4">
      <c r="A9" s="64"/>
      <c r="B9" s="64"/>
      <c r="C9" s="64"/>
      <c r="D9" s="72"/>
      <c r="E9" s="64"/>
      <c r="F9" s="73"/>
      <c r="G9" s="64"/>
      <c r="H9" s="64"/>
      <c r="I9" s="74"/>
      <c r="J9" s="125"/>
      <c r="K9" s="64"/>
      <c r="L9" s="72"/>
      <c r="M9" s="64"/>
      <c r="N9" s="64"/>
      <c r="O9" s="64"/>
      <c r="P9" s="64"/>
      <c r="Q9" s="72"/>
      <c r="R9" s="64"/>
      <c r="S9" s="6"/>
      <c r="T9" s="6"/>
      <c r="U9" s="59" t="s">
        <v>423</v>
      </c>
      <c r="V9" s="59"/>
      <c r="W9" s="59"/>
      <c r="X9" s="59"/>
      <c r="Y9" s="59"/>
    </row>
    <row r="10" spans="1:25" x14ac:dyDescent="0.4">
      <c r="A10" s="6" t="s">
        <v>70</v>
      </c>
      <c r="B10" s="6">
        <v>0.33310000000000001</v>
      </c>
      <c r="C10" s="6">
        <v>0.33579999999999999</v>
      </c>
      <c r="D10" s="21">
        <v>27</v>
      </c>
      <c r="E10" s="6">
        <v>26</v>
      </c>
      <c r="F10" s="67">
        <v>2.81E-3</v>
      </c>
      <c r="G10" s="6">
        <v>27</v>
      </c>
      <c r="H10" s="6">
        <v>26</v>
      </c>
      <c r="I10" s="70">
        <v>4.7999999999999996E-3</v>
      </c>
      <c r="J10" s="125"/>
      <c r="K10" s="68">
        <f>C10-B10</f>
        <v>2.6999999999999802E-3</v>
      </c>
      <c r="L10" s="69">
        <f>K10-I10</f>
        <v>-2.1000000000000194E-3</v>
      </c>
      <c r="M10" s="68">
        <f>K10+I10</f>
        <v>7.4999999999999798E-3</v>
      </c>
      <c r="N10" s="6"/>
      <c r="O10" s="68">
        <f>B10*-$T$2</f>
        <v>-1.6655E-2</v>
      </c>
      <c r="P10" s="68">
        <f>B10*$T$2</f>
        <v>1.6655E-2</v>
      </c>
      <c r="Q10" s="69">
        <f>C10*-$T$2</f>
        <v>-1.6789999999999999E-2</v>
      </c>
      <c r="R10" s="68">
        <f>C10*$T$2</f>
        <v>1.6789999999999999E-2</v>
      </c>
      <c r="S10" s="6"/>
      <c r="T10" s="6"/>
      <c r="U10" s="59" t="s">
        <v>421</v>
      </c>
      <c r="V10" s="59"/>
      <c r="W10" s="59"/>
      <c r="X10" s="59"/>
      <c r="Y10" s="59"/>
    </row>
    <row r="11" spans="1:25" x14ac:dyDescent="0.4">
      <c r="A11" s="6" t="s">
        <v>71</v>
      </c>
      <c r="B11" s="6">
        <v>0.82199999999999995</v>
      </c>
      <c r="C11" s="6">
        <v>0.8206</v>
      </c>
      <c r="D11" s="21">
        <v>27</v>
      </c>
      <c r="E11" s="6">
        <v>26</v>
      </c>
      <c r="F11" s="67">
        <v>0.10920000000000001</v>
      </c>
      <c r="G11" s="6">
        <v>27</v>
      </c>
      <c r="H11" s="6">
        <v>26</v>
      </c>
      <c r="I11" s="70">
        <v>1.8630000000000001E-2</v>
      </c>
      <c r="J11" s="125"/>
      <c r="K11" s="68">
        <f t="shared" ref="K11:K13" si="1">C11-B11</f>
        <v>-1.3999999999999568E-3</v>
      </c>
      <c r="L11" s="69">
        <f>K11-I11</f>
        <v>-2.0029999999999958E-2</v>
      </c>
      <c r="M11" s="68">
        <f>K11+I11</f>
        <v>1.7230000000000044E-2</v>
      </c>
      <c r="N11" s="6"/>
      <c r="O11" s="68">
        <f>B11*-$T$2</f>
        <v>-4.1099999999999998E-2</v>
      </c>
      <c r="P11" s="68">
        <f>B11*$T$2</f>
        <v>4.1099999999999998E-2</v>
      </c>
      <c r="Q11" s="69">
        <f>C11*-$T$2</f>
        <v>-4.1030000000000004E-2</v>
      </c>
      <c r="R11" s="68">
        <f>C11*$T$2</f>
        <v>4.1030000000000004E-2</v>
      </c>
      <c r="S11" s="6"/>
      <c r="T11" s="6"/>
      <c r="U11" s="59" t="s">
        <v>422</v>
      </c>
      <c r="V11" s="59"/>
      <c r="W11" s="59"/>
      <c r="X11" s="59"/>
      <c r="Y11" s="59"/>
    </row>
    <row r="12" spans="1:25" x14ac:dyDescent="0.4">
      <c r="A12" s="6" t="s">
        <v>72</v>
      </c>
      <c r="B12" s="6">
        <v>1.3407</v>
      </c>
      <c r="C12" s="6">
        <v>1.327</v>
      </c>
      <c r="D12" s="21">
        <v>27</v>
      </c>
      <c r="E12" s="6">
        <v>26</v>
      </c>
      <c r="F12" s="67">
        <v>1.678E-2</v>
      </c>
      <c r="G12" s="6">
        <v>27</v>
      </c>
      <c r="H12" s="6">
        <v>26</v>
      </c>
      <c r="I12" s="70">
        <v>2.8629999999999999E-2</v>
      </c>
      <c r="J12" s="125"/>
      <c r="K12" s="68">
        <f t="shared" si="1"/>
        <v>-1.3700000000000045E-2</v>
      </c>
      <c r="L12" s="69">
        <f>K12-I12</f>
        <v>-4.2330000000000048E-2</v>
      </c>
      <c r="M12" s="68">
        <f>K12+I12</f>
        <v>1.4929999999999954E-2</v>
      </c>
      <c r="N12" s="6"/>
      <c r="O12" s="68">
        <f>B12*-$T$2</f>
        <v>-6.7034999999999997E-2</v>
      </c>
      <c r="P12" s="68">
        <f>B12*$T$2</f>
        <v>6.7034999999999997E-2</v>
      </c>
      <c r="Q12" s="69">
        <f>C12*-$T$2</f>
        <v>-6.6350000000000006E-2</v>
      </c>
      <c r="R12" s="68">
        <f>C12*$T$2</f>
        <v>6.6350000000000006E-2</v>
      </c>
      <c r="S12" s="6"/>
      <c r="T12" s="6"/>
    </row>
    <row r="13" spans="1:25" x14ac:dyDescent="0.4">
      <c r="A13" s="6" t="s">
        <v>73</v>
      </c>
      <c r="B13" s="6">
        <v>1.8305</v>
      </c>
      <c r="C13" s="6">
        <v>1.8044</v>
      </c>
      <c r="D13" s="21">
        <v>27</v>
      </c>
      <c r="E13" s="6">
        <v>26</v>
      </c>
      <c r="F13" s="67">
        <v>1.917E-2</v>
      </c>
      <c r="G13" s="6">
        <v>27</v>
      </c>
      <c r="H13" s="6">
        <v>26</v>
      </c>
      <c r="I13" s="70">
        <v>3.27E-2</v>
      </c>
      <c r="J13" s="125"/>
      <c r="K13" s="68">
        <f t="shared" si="1"/>
        <v>-2.6100000000000012E-2</v>
      </c>
      <c r="L13" s="69">
        <f>K13-I13</f>
        <v>-5.8800000000000012E-2</v>
      </c>
      <c r="M13" s="68">
        <f>K13+I13</f>
        <v>6.5999999999999878E-3</v>
      </c>
      <c r="N13" s="6"/>
      <c r="O13" s="68">
        <f>B13*-$T$2</f>
        <v>-9.1525000000000009E-2</v>
      </c>
      <c r="P13" s="68">
        <f>B13*$T$2</f>
        <v>9.1525000000000009E-2</v>
      </c>
      <c r="Q13" s="69">
        <f>C13*-$T$2</f>
        <v>-9.0220000000000009E-2</v>
      </c>
      <c r="R13" s="68">
        <f>C13*$T$2</f>
        <v>9.0220000000000009E-2</v>
      </c>
      <c r="S13" s="6"/>
      <c r="T13" s="6"/>
      <c r="U13" s="59" t="s">
        <v>446</v>
      </c>
      <c r="V13" s="59"/>
      <c r="W13" s="59"/>
      <c r="X13" s="59"/>
      <c r="Y13" s="59"/>
    </row>
    <row r="14" spans="1:25" x14ac:dyDescent="0.4">
      <c r="A14" s="6"/>
      <c r="B14" s="6"/>
      <c r="C14" s="6"/>
      <c r="D14" s="21"/>
      <c r="E14" s="6"/>
      <c r="F14" s="67"/>
      <c r="G14" s="6"/>
      <c r="H14" s="6"/>
      <c r="I14" s="71"/>
      <c r="J14" s="125"/>
      <c r="K14" s="68"/>
      <c r="L14" s="69"/>
      <c r="M14" s="68"/>
      <c r="N14" s="6"/>
      <c r="O14" s="6"/>
      <c r="P14" s="6"/>
      <c r="Q14" s="21"/>
      <c r="R14" s="6"/>
      <c r="S14" s="6"/>
      <c r="T14" s="6"/>
      <c r="U14" s="59" t="s">
        <v>447</v>
      </c>
      <c r="V14" s="59"/>
      <c r="W14" s="59"/>
      <c r="X14" s="59"/>
      <c r="Y14" s="59"/>
    </row>
    <row r="15" spans="1:25" x14ac:dyDescent="0.4">
      <c r="A15" s="122" t="s">
        <v>75</v>
      </c>
      <c r="B15" s="6"/>
      <c r="C15" s="6"/>
      <c r="D15" s="21"/>
      <c r="E15" s="6"/>
      <c r="F15" s="67"/>
      <c r="G15" s="6"/>
      <c r="H15" s="6"/>
      <c r="I15" s="71"/>
      <c r="J15" s="125"/>
      <c r="K15" s="68"/>
      <c r="L15" s="69"/>
      <c r="M15" s="68"/>
      <c r="N15" s="6"/>
      <c r="O15" s="6"/>
      <c r="P15" s="6"/>
      <c r="Q15" s="21"/>
      <c r="R15" s="6"/>
      <c r="S15" s="6"/>
      <c r="T15" s="6"/>
    </row>
    <row r="16" spans="1:25" x14ac:dyDescent="0.4">
      <c r="A16" s="64"/>
      <c r="B16" s="64"/>
      <c r="C16" s="64"/>
      <c r="D16" s="72"/>
      <c r="E16" s="64"/>
      <c r="F16" s="73"/>
      <c r="G16" s="64"/>
      <c r="H16" s="64"/>
      <c r="I16" s="74"/>
      <c r="J16" s="125"/>
      <c r="K16" s="75"/>
      <c r="L16" s="76"/>
      <c r="M16" s="75"/>
      <c r="N16" s="64"/>
      <c r="O16" s="64"/>
      <c r="P16" s="64"/>
      <c r="Q16" s="72"/>
      <c r="R16" s="64"/>
      <c r="S16" s="6"/>
      <c r="T16" s="6"/>
      <c r="U16" s="59" t="s">
        <v>61</v>
      </c>
      <c r="V16" s="59" t="s">
        <v>427</v>
      </c>
      <c r="W16" s="59"/>
      <c r="X16" s="59"/>
    </row>
    <row r="17" spans="1:24" x14ac:dyDescent="0.4">
      <c r="A17" s="6" t="s">
        <v>70</v>
      </c>
      <c r="B17" s="6">
        <v>0.33589999999999998</v>
      </c>
      <c r="C17" s="6">
        <v>0.33460000000000001</v>
      </c>
      <c r="D17" s="21">
        <v>27</v>
      </c>
      <c r="E17" s="6">
        <v>26</v>
      </c>
      <c r="F17" s="67">
        <v>2.4299999999999999E-3</v>
      </c>
      <c r="G17" s="6">
        <v>27</v>
      </c>
      <c r="H17" s="6">
        <v>26</v>
      </c>
      <c r="I17" s="70">
        <v>4.15E-3</v>
      </c>
      <c r="J17" s="125"/>
      <c r="K17" s="68">
        <f>C17-B17</f>
        <v>-1.2999999999999678E-3</v>
      </c>
      <c r="L17" s="69">
        <f>K17-I17</f>
        <v>-5.4499999999999679E-3</v>
      </c>
      <c r="M17" s="68">
        <f>K17+I17</f>
        <v>2.8500000000000322E-3</v>
      </c>
      <c r="N17" s="6"/>
      <c r="O17" s="68">
        <f>B17*-$T$2</f>
        <v>-1.6795000000000001E-2</v>
      </c>
      <c r="P17" s="68">
        <f>B17*$T$2</f>
        <v>1.6795000000000001E-2</v>
      </c>
      <c r="Q17" s="69">
        <f>C17*-$T$2</f>
        <v>-1.6730000000000002E-2</v>
      </c>
      <c r="R17" s="68">
        <f>C17*$T$2</f>
        <v>1.6730000000000002E-2</v>
      </c>
      <c r="S17" s="6"/>
      <c r="T17" s="6"/>
      <c r="U17" s="59" t="s">
        <v>62</v>
      </c>
      <c r="V17" s="59" t="s">
        <v>424</v>
      </c>
      <c r="W17" s="59"/>
      <c r="X17" s="59"/>
    </row>
    <row r="18" spans="1:24" x14ac:dyDescent="0.4">
      <c r="A18" s="6" t="s">
        <v>71</v>
      </c>
      <c r="B18" s="6">
        <v>0.91210000000000002</v>
      </c>
      <c r="C18" s="6">
        <v>0.91200000000000003</v>
      </c>
      <c r="D18" s="21">
        <v>27</v>
      </c>
      <c r="E18" s="6">
        <v>26</v>
      </c>
      <c r="F18" s="67">
        <v>1.6E-2</v>
      </c>
      <c r="G18" s="6">
        <v>27</v>
      </c>
      <c r="H18" s="6">
        <v>26</v>
      </c>
      <c r="I18" s="70">
        <v>2.7279999999999999E-2</v>
      </c>
      <c r="J18" s="125"/>
      <c r="K18" s="68">
        <f t="shared" ref="K18:K20" si="2">C18-B18</f>
        <v>-9.9999999999988987E-5</v>
      </c>
      <c r="L18" s="69">
        <f>K18-I18</f>
        <v>-2.7379999999999988E-2</v>
      </c>
      <c r="M18" s="68">
        <f>K18+I18</f>
        <v>2.718000000000001E-2</v>
      </c>
      <c r="N18" s="6"/>
      <c r="O18" s="68">
        <f>B18*-$T$2</f>
        <v>-4.5605000000000007E-2</v>
      </c>
      <c r="P18" s="68">
        <f>B18*$T$2</f>
        <v>4.5605000000000007E-2</v>
      </c>
      <c r="Q18" s="69">
        <f>C18*-$T$2</f>
        <v>-4.5600000000000002E-2</v>
      </c>
      <c r="R18" s="68">
        <f>C18*$T$2</f>
        <v>4.5600000000000002E-2</v>
      </c>
      <c r="S18" s="6"/>
      <c r="T18" s="6"/>
      <c r="U18" s="59" t="s">
        <v>425</v>
      </c>
      <c r="V18" s="59" t="s">
        <v>426</v>
      </c>
      <c r="W18" s="59"/>
      <c r="X18" s="59"/>
    </row>
    <row r="19" spans="1:24" x14ac:dyDescent="0.4">
      <c r="A19" s="6" t="s">
        <v>72</v>
      </c>
      <c r="B19" s="6">
        <v>1.5629999999999999</v>
      </c>
      <c r="C19" s="6">
        <v>1.55</v>
      </c>
      <c r="D19" s="21">
        <v>27</v>
      </c>
      <c r="E19" s="6">
        <v>26</v>
      </c>
      <c r="F19" s="67">
        <v>2.4199999999999999E-2</v>
      </c>
      <c r="G19" s="6">
        <v>27</v>
      </c>
      <c r="H19" s="6">
        <v>26</v>
      </c>
      <c r="I19" s="70">
        <v>4.1200000000000001E-2</v>
      </c>
      <c r="J19" s="125"/>
      <c r="K19" s="68">
        <f t="shared" si="2"/>
        <v>-1.2999999999999901E-2</v>
      </c>
      <c r="L19" s="69">
        <f>K19-I19</f>
        <v>-5.4199999999999901E-2</v>
      </c>
      <c r="M19" s="68">
        <f>K19+I19</f>
        <v>2.82000000000001E-2</v>
      </c>
      <c r="N19" s="6"/>
      <c r="O19" s="68">
        <f>B19*-$T$2</f>
        <v>-7.8149999999999997E-2</v>
      </c>
      <c r="P19" s="68">
        <f>B19*$T$2</f>
        <v>7.8149999999999997E-2</v>
      </c>
      <c r="Q19" s="69">
        <f>C19*-$T$2</f>
        <v>-7.7500000000000013E-2</v>
      </c>
      <c r="R19" s="68">
        <f>C19*$T$2</f>
        <v>7.7500000000000013E-2</v>
      </c>
      <c r="S19" s="6"/>
      <c r="T19" s="6"/>
    </row>
    <row r="20" spans="1:24" x14ac:dyDescent="0.4">
      <c r="A20" s="6" t="s">
        <v>73</v>
      </c>
      <c r="B20" s="6">
        <v>2.1429999999999998</v>
      </c>
      <c r="C20" s="6">
        <v>2.1040000000000001</v>
      </c>
      <c r="D20" s="21">
        <v>27</v>
      </c>
      <c r="E20" s="6">
        <v>26</v>
      </c>
      <c r="F20" s="67">
        <v>2.5000000000000001E-2</v>
      </c>
      <c r="G20" s="6">
        <v>27</v>
      </c>
      <c r="H20" s="6">
        <v>26</v>
      </c>
      <c r="I20" s="70">
        <v>4.2700000000000002E-2</v>
      </c>
      <c r="J20" s="126"/>
      <c r="K20" s="68">
        <f t="shared" si="2"/>
        <v>-3.8999999999999702E-2</v>
      </c>
      <c r="L20" s="69">
        <f>K20-I20</f>
        <v>-8.1699999999999703E-2</v>
      </c>
      <c r="M20" s="68">
        <f>K20+I20</f>
        <v>3.7000000000003003E-3</v>
      </c>
      <c r="N20" s="6"/>
      <c r="O20" s="68">
        <f>B20*-$T$2</f>
        <v>-0.10715</v>
      </c>
      <c r="P20" s="68">
        <f>B20*$T$2</f>
        <v>0.10715</v>
      </c>
      <c r="Q20" s="69">
        <f>C20*-$T$2</f>
        <v>-0.10520000000000002</v>
      </c>
      <c r="R20" s="68">
        <f>C20*$T$2</f>
        <v>0.10520000000000002</v>
      </c>
      <c r="S20" s="6"/>
      <c r="T20" s="6"/>
    </row>
    <row r="21" spans="1:24" x14ac:dyDescent="0.4">
      <c r="A21" s="6"/>
      <c r="B21" s="6"/>
      <c r="C21" s="6"/>
      <c r="D21" s="21"/>
      <c r="E21" s="6"/>
      <c r="F21" s="67"/>
      <c r="G21" s="6"/>
      <c r="H21" s="6"/>
      <c r="I21" s="71"/>
      <c r="J21" s="125"/>
      <c r="K21" s="68"/>
      <c r="L21" s="69"/>
      <c r="M21" s="68"/>
      <c r="N21" s="6"/>
      <c r="O21" s="6"/>
      <c r="P21" s="6"/>
      <c r="Q21" s="21"/>
      <c r="R21" s="6"/>
      <c r="S21" s="6"/>
      <c r="T21" s="6"/>
    </row>
    <row r="22" spans="1:24" x14ac:dyDescent="0.4">
      <c r="A22" s="122" t="s">
        <v>76</v>
      </c>
      <c r="B22" s="6"/>
      <c r="C22" s="6"/>
      <c r="D22" s="21"/>
      <c r="E22" s="6"/>
      <c r="F22" s="67"/>
      <c r="G22" s="6"/>
      <c r="H22" s="6"/>
      <c r="I22" s="71"/>
      <c r="J22" s="125"/>
      <c r="K22" s="68"/>
      <c r="L22" s="69"/>
      <c r="M22" s="68"/>
      <c r="N22" s="6"/>
      <c r="O22" s="6"/>
      <c r="P22" s="6"/>
      <c r="Q22" s="21"/>
      <c r="R22" s="6"/>
      <c r="S22" s="6"/>
      <c r="T22" s="6"/>
    </row>
    <row r="23" spans="1:24" x14ac:dyDescent="0.4">
      <c r="A23" s="64"/>
      <c r="B23" s="64"/>
      <c r="C23" s="64"/>
      <c r="D23" s="72"/>
      <c r="E23" s="64"/>
      <c r="F23" s="73"/>
      <c r="G23" s="64"/>
      <c r="H23" s="64"/>
      <c r="I23" s="74"/>
      <c r="J23" s="125"/>
      <c r="K23" s="75"/>
      <c r="L23" s="76"/>
      <c r="M23" s="75"/>
      <c r="N23" s="64"/>
      <c r="O23" s="64"/>
      <c r="P23" s="64"/>
      <c r="Q23" s="72"/>
      <c r="R23" s="64"/>
      <c r="S23" s="6"/>
      <c r="T23" s="6"/>
    </row>
    <row r="24" spans="1:24" x14ac:dyDescent="0.4">
      <c r="A24" s="6" t="s">
        <v>70</v>
      </c>
      <c r="B24" s="6">
        <v>0.33779999999999999</v>
      </c>
      <c r="C24" s="6">
        <v>0.33729999999999999</v>
      </c>
      <c r="D24" s="21">
        <v>27</v>
      </c>
      <c r="E24" s="6">
        <v>26</v>
      </c>
      <c r="F24" s="67">
        <v>2.8E-3</v>
      </c>
      <c r="G24" s="6">
        <v>27</v>
      </c>
      <c r="H24" s="6">
        <v>26</v>
      </c>
      <c r="I24" s="70">
        <v>4.7800000000000004E-3</v>
      </c>
      <c r="J24" s="125"/>
      <c r="K24" s="68">
        <f>C24-B24</f>
        <v>-5.0000000000000044E-4</v>
      </c>
      <c r="L24" s="69">
        <f>K24-I24</f>
        <v>-5.2800000000000008E-3</v>
      </c>
      <c r="M24" s="68">
        <f>K24+I24</f>
        <v>4.28E-3</v>
      </c>
      <c r="N24" s="6"/>
      <c r="O24" s="68">
        <f>B24*-$T$2</f>
        <v>-1.6889999999999999E-2</v>
      </c>
      <c r="P24" s="68">
        <f>B24*$T$2</f>
        <v>1.6889999999999999E-2</v>
      </c>
      <c r="Q24" s="69">
        <f>C24*-$T$2</f>
        <v>-1.6865000000000002E-2</v>
      </c>
      <c r="R24" s="68">
        <f>C24*$T$2</f>
        <v>1.6865000000000002E-2</v>
      </c>
      <c r="S24" s="6"/>
      <c r="T24" s="6"/>
    </row>
    <row r="25" spans="1:24" x14ac:dyDescent="0.4">
      <c r="A25" s="6" t="s">
        <v>71</v>
      </c>
      <c r="B25" s="6">
        <v>1.2850999999999999</v>
      </c>
      <c r="C25" s="6">
        <v>1.2676000000000001</v>
      </c>
      <c r="D25" s="21">
        <v>27</v>
      </c>
      <c r="E25" s="6">
        <v>26</v>
      </c>
      <c r="F25" s="67">
        <v>1.359E-2</v>
      </c>
      <c r="G25" s="6">
        <v>27</v>
      </c>
      <c r="H25" s="6">
        <v>26</v>
      </c>
      <c r="I25" s="70">
        <v>2.317E-2</v>
      </c>
      <c r="J25" s="125"/>
      <c r="K25" s="68">
        <f t="shared" ref="K25:K27" si="3">C25-B25</f>
        <v>-1.7499999999999849E-2</v>
      </c>
      <c r="L25" s="69">
        <f>K25-I25</f>
        <v>-4.0669999999999845E-2</v>
      </c>
      <c r="M25" s="68">
        <f>K25+I25</f>
        <v>5.6700000000001506E-3</v>
      </c>
      <c r="N25" s="6"/>
      <c r="O25" s="68">
        <f>B25*-$T$2</f>
        <v>-6.4254999999999993E-2</v>
      </c>
      <c r="P25" s="68">
        <f>B25*$T$2</f>
        <v>6.4254999999999993E-2</v>
      </c>
      <c r="Q25" s="69">
        <f>C25*-$T$2</f>
        <v>-6.3380000000000006E-2</v>
      </c>
      <c r="R25" s="68">
        <f>C25*$T$2</f>
        <v>6.3380000000000006E-2</v>
      </c>
      <c r="S25" s="6"/>
      <c r="T25" s="6"/>
    </row>
    <row r="26" spans="1:24" x14ac:dyDescent="0.4">
      <c r="A26" s="6" t="s">
        <v>72</v>
      </c>
      <c r="B26" s="6">
        <v>2.3380000000000001</v>
      </c>
      <c r="C26" s="6">
        <v>2.294</v>
      </c>
      <c r="D26" s="21">
        <v>27</v>
      </c>
      <c r="E26" s="6">
        <v>26</v>
      </c>
      <c r="F26" s="67">
        <v>3.2500000000000001E-2</v>
      </c>
      <c r="G26" s="6">
        <v>27</v>
      </c>
      <c r="H26" s="6">
        <v>26</v>
      </c>
      <c r="I26" s="70">
        <v>5.5500000000000001E-2</v>
      </c>
      <c r="J26" s="125"/>
      <c r="K26" s="68">
        <f t="shared" si="3"/>
        <v>-4.4000000000000039E-2</v>
      </c>
      <c r="L26" s="69">
        <f>K26-I26</f>
        <v>-9.9500000000000033E-2</v>
      </c>
      <c r="M26" s="68">
        <f>K26+I26</f>
        <v>1.1499999999999962E-2</v>
      </c>
      <c r="N26" s="6"/>
      <c r="O26" s="68">
        <f>B26*-$T$2</f>
        <v>-0.1169</v>
      </c>
      <c r="P26" s="68">
        <f>B26*$T$2</f>
        <v>0.1169</v>
      </c>
      <c r="Q26" s="69">
        <f>C26*-$T$2</f>
        <v>-0.11470000000000001</v>
      </c>
      <c r="R26" s="68">
        <f>C26*$T$2</f>
        <v>0.11470000000000001</v>
      </c>
      <c r="S26" s="6"/>
      <c r="T26" s="6"/>
    </row>
    <row r="27" spans="1:24" x14ac:dyDescent="0.4">
      <c r="A27" s="6" t="s">
        <v>73</v>
      </c>
      <c r="B27" s="6">
        <v>3.37</v>
      </c>
      <c r="C27" s="6">
        <v>3.379</v>
      </c>
      <c r="D27" s="21">
        <v>27</v>
      </c>
      <c r="E27" s="6">
        <v>26</v>
      </c>
      <c r="F27" s="67">
        <v>0.39</v>
      </c>
      <c r="G27" s="6">
        <v>27</v>
      </c>
      <c r="H27" s="6">
        <v>26</v>
      </c>
      <c r="I27" s="70">
        <v>6.6600000000000006E-2</v>
      </c>
      <c r="J27" s="125"/>
      <c r="K27" s="68">
        <f t="shared" si="3"/>
        <v>8.999999999999897E-3</v>
      </c>
      <c r="L27" s="69">
        <f>K27-I27</f>
        <v>-5.7600000000000109E-2</v>
      </c>
      <c r="M27" s="68">
        <f>K27+I27</f>
        <v>7.5599999999999903E-2</v>
      </c>
      <c r="N27" s="6"/>
      <c r="O27" s="68">
        <f>B27*-$T$2</f>
        <v>-0.16850000000000001</v>
      </c>
      <c r="P27" s="68">
        <f>B27*$T$2</f>
        <v>0.16850000000000001</v>
      </c>
      <c r="Q27" s="69">
        <f>C27*-$T$2</f>
        <v>-0.16895000000000002</v>
      </c>
      <c r="R27" s="68">
        <f>C27*$T$2</f>
        <v>0.16895000000000002</v>
      </c>
      <c r="S27" s="6"/>
      <c r="T27" s="6"/>
    </row>
    <row r="28" spans="1:24" x14ac:dyDescent="0.4">
      <c r="A28" s="6"/>
      <c r="B28" s="6"/>
      <c r="C28" s="6"/>
      <c r="D28" s="21"/>
      <c r="E28" s="6"/>
      <c r="F28" s="67"/>
      <c r="G28" s="6"/>
      <c r="H28" s="6"/>
      <c r="I28" s="71"/>
      <c r="J28" s="12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4" x14ac:dyDescent="0.4">
      <c r="A29" s="6"/>
      <c r="B29" s="6"/>
      <c r="C29" s="6"/>
      <c r="D29" s="6"/>
      <c r="E29" s="6"/>
      <c r="F29" s="6"/>
      <c r="G29" s="6"/>
      <c r="H29" s="6"/>
      <c r="I29" s="6"/>
      <c r="J29" s="125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4" x14ac:dyDescent="0.4">
      <c r="A30" s="6"/>
      <c r="B30" s="6"/>
      <c r="C30" s="6"/>
      <c r="D30" s="6"/>
      <c r="E30" s="6"/>
      <c r="F30" s="6"/>
      <c r="G30" s="6"/>
      <c r="H30" s="6"/>
      <c r="I30" s="6"/>
      <c r="J30" s="12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4" x14ac:dyDescent="0.4">
      <c r="A31" s="6"/>
      <c r="B31" s="6"/>
      <c r="C31" s="6"/>
      <c r="D31" s="6"/>
      <c r="E31" s="6"/>
      <c r="F31" s="6"/>
      <c r="G31" s="6"/>
      <c r="H31" s="6"/>
      <c r="I31" s="6"/>
      <c r="J31" s="12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4" x14ac:dyDescent="0.4">
      <c r="A32" s="121" t="s">
        <v>53</v>
      </c>
      <c r="B32" s="151" t="s">
        <v>54</v>
      </c>
      <c r="C32" s="151"/>
      <c r="D32" s="152" t="s">
        <v>55</v>
      </c>
      <c r="E32" s="151"/>
      <c r="F32" s="153"/>
      <c r="G32" s="151" t="s">
        <v>56</v>
      </c>
      <c r="H32" s="151"/>
      <c r="I32" s="151"/>
      <c r="J32" s="125"/>
      <c r="K32" s="151" t="s">
        <v>57</v>
      </c>
      <c r="L32" s="151"/>
      <c r="M32" s="151"/>
      <c r="N32" s="6"/>
      <c r="O32" s="151" t="s">
        <v>58</v>
      </c>
      <c r="P32" s="151"/>
      <c r="Q32" s="151"/>
      <c r="R32" s="151"/>
      <c r="S32" s="6"/>
      <c r="T32" s="6"/>
    </row>
    <row r="33" spans="1:20" x14ac:dyDescent="0.4">
      <c r="A33" s="123" t="s">
        <v>77</v>
      </c>
      <c r="B33" s="128" t="s">
        <v>27</v>
      </c>
      <c r="C33" s="127" t="s">
        <v>28</v>
      </c>
      <c r="D33" s="65" t="s">
        <v>61</v>
      </c>
      <c r="E33" s="22" t="s">
        <v>62</v>
      </c>
      <c r="F33" s="66" t="s">
        <v>63</v>
      </c>
      <c r="G33" s="22" t="s">
        <v>61</v>
      </c>
      <c r="H33" s="22" t="s">
        <v>62</v>
      </c>
      <c r="I33" s="22" t="s">
        <v>78</v>
      </c>
      <c r="J33" s="125"/>
      <c r="K33" s="22" t="s">
        <v>448</v>
      </c>
      <c r="L33" s="65" t="s">
        <v>64</v>
      </c>
      <c r="M33" s="22" t="s">
        <v>65</v>
      </c>
      <c r="N33" s="64"/>
      <c r="O33" s="128" t="s">
        <v>66</v>
      </c>
      <c r="P33" s="128" t="s">
        <v>67</v>
      </c>
      <c r="Q33" s="129" t="s">
        <v>68</v>
      </c>
      <c r="R33" s="127" t="s">
        <v>69</v>
      </c>
      <c r="S33" s="6"/>
      <c r="T33" s="6"/>
    </row>
    <row r="34" spans="1:20" x14ac:dyDescent="0.4">
      <c r="A34" s="6" t="s">
        <v>79</v>
      </c>
      <c r="B34" s="6">
        <v>3.8699999999999998E-2</v>
      </c>
      <c r="C34" s="6">
        <v>0.1048</v>
      </c>
      <c r="D34" s="77">
        <v>27</v>
      </c>
      <c r="E34" s="6">
        <v>26</v>
      </c>
      <c r="F34" s="6">
        <v>1.8720000000000001E-2</v>
      </c>
      <c r="G34" s="77">
        <v>27</v>
      </c>
      <c r="H34" s="6">
        <v>26</v>
      </c>
      <c r="I34" s="6">
        <v>3.193E-2</v>
      </c>
      <c r="J34" s="125"/>
      <c r="K34" s="68">
        <f>C34-B34</f>
        <v>6.6100000000000006E-2</v>
      </c>
      <c r="L34" s="69">
        <f>K34-I34</f>
        <v>3.4170000000000006E-2</v>
      </c>
      <c r="M34" s="68">
        <f>K34+I34</f>
        <v>9.8030000000000006E-2</v>
      </c>
      <c r="N34" s="6"/>
      <c r="O34" s="68">
        <f>B34*-$T$2</f>
        <v>-1.9350000000000001E-3</v>
      </c>
      <c r="P34" s="68">
        <f>B34*$T$2</f>
        <v>1.9350000000000001E-3</v>
      </c>
      <c r="Q34" s="69">
        <f>C34*-$T$2</f>
        <v>-5.2400000000000007E-3</v>
      </c>
      <c r="R34" s="68">
        <f>C34*$T$2</f>
        <v>5.2400000000000007E-3</v>
      </c>
      <c r="S34" s="6"/>
      <c r="T34" s="6"/>
    </row>
    <row r="35" spans="1:20" x14ac:dyDescent="0.4">
      <c r="A35" s="6" t="s">
        <v>80</v>
      </c>
      <c r="B35" s="6">
        <v>6.61</v>
      </c>
      <c r="C35" s="6">
        <v>6.4829999999999997</v>
      </c>
      <c r="D35" s="21">
        <v>27</v>
      </c>
      <c r="E35" s="6">
        <v>26</v>
      </c>
      <c r="F35" s="6">
        <v>8.09E-2</v>
      </c>
      <c r="G35" s="21">
        <v>27</v>
      </c>
      <c r="H35" s="6">
        <v>26</v>
      </c>
      <c r="I35" s="6">
        <v>0.13800000000000001</v>
      </c>
      <c r="J35" s="125"/>
      <c r="K35" s="68">
        <f t="shared" ref="K35:K37" si="4">C35-B35</f>
        <v>-0.12700000000000067</v>
      </c>
      <c r="L35" s="69">
        <f>K35-I35</f>
        <v>-0.26500000000000068</v>
      </c>
      <c r="M35" s="68">
        <f>K35+I35</f>
        <v>1.0999999999999344E-2</v>
      </c>
      <c r="N35" s="6"/>
      <c r="O35" s="68">
        <f>B35*-$T$2</f>
        <v>-0.33050000000000002</v>
      </c>
      <c r="P35" s="68">
        <f>B35*$T$2</f>
        <v>0.33050000000000002</v>
      </c>
      <c r="Q35" s="69">
        <f>C35*-$T$2</f>
        <v>-0.32414999999999999</v>
      </c>
      <c r="R35" s="68">
        <f>C35*$T$2</f>
        <v>0.32414999999999999</v>
      </c>
      <c r="S35" s="6"/>
      <c r="T35" s="6"/>
    </row>
    <row r="36" spans="1:20" x14ac:dyDescent="0.4">
      <c r="A36" s="6" t="s">
        <v>81</v>
      </c>
      <c r="B36" s="6">
        <v>8.5139999999999993</v>
      </c>
      <c r="C36" s="6">
        <v>8.3290000000000006</v>
      </c>
      <c r="D36" s="21">
        <v>27</v>
      </c>
      <c r="E36" s="6">
        <v>26</v>
      </c>
      <c r="F36" s="6">
        <v>0.1149</v>
      </c>
      <c r="G36" s="21">
        <v>27</v>
      </c>
      <c r="H36" s="6">
        <v>26</v>
      </c>
      <c r="I36" s="6">
        <v>0.19589999999999999</v>
      </c>
      <c r="J36" s="125"/>
      <c r="K36" s="68">
        <f t="shared" si="4"/>
        <v>-0.18499999999999872</v>
      </c>
      <c r="L36" s="69">
        <f>K36-I36</f>
        <v>-0.38089999999999868</v>
      </c>
      <c r="M36" s="68">
        <f>K36+I36</f>
        <v>1.090000000000127E-2</v>
      </c>
      <c r="N36" s="6"/>
      <c r="O36" s="68">
        <f>B36*-$T$2</f>
        <v>-0.42569999999999997</v>
      </c>
      <c r="P36" s="68">
        <f>B36*$T$2</f>
        <v>0.42569999999999997</v>
      </c>
      <c r="Q36" s="69">
        <f>C36*-$T$2</f>
        <v>-0.41645000000000004</v>
      </c>
      <c r="R36" s="68">
        <f>C36*$T$2</f>
        <v>0.41645000000000004</v>
      </c>
      <c r="S36" s="6"/>
      <c r="T36" s="6"/>
    </row>
    <row r="37" spans="1:20" x14ac:dyDescent="0.4">
      <c r="A37" s="6" t="s">
        <v>82</v>
      </c>
      <c r="B37" s="6">
        <v>13.222</v>
      </c>
      <c r="C37" s="6">
        <v>13.265000000000001</v>
      </c>
      <c r="D37" s="21">
        <v>27</v>
      </c>
      <c r="E37" s="6">
        <v>26</v>
      </c>
      <c r="F37" s="6">
        <v>0.1671</v>
      </c>
      <c r="G37" s="21">
        <v>27</v>
      </c>
      <c r="H37" s="6">
        <v>26</v>
      </c>
      <c r="I37" s="6">
        <v>0.28499999999999998</v>
      </c>
      <c r="J37" s="125"/>
      <c r="K37" s="68">
        <f t="shared" si="4"/>
        <v>4.3000000000001037E-2</v>
      </c>
      <c r="L37" s="69">
        <f>K37-I37</f>
        <v>-0.24199999999999894</v>
      </c>
      <c r="M37" s="68">
        <f>K37+I37</f>
        <v>0.32800000000000101</v>
      </c>
      <c r="N37" s="6"/>
      <c r="O37" s="68">
        <f>B37*-$T$2</f>
        <v>-0.66110000000000002</v>
      </c>
      <c r="P37" s="68">
        <f>B37*$T$2</f>
        <v>0.66110000000000002</v>
      </c>
      <c r="Q37" s="69">
        <f>C37*-$T$2</f>
        <v>-0.66325000000000012</v>
      </c>
      <c r="R37" s="68">
        <f>C37*$T$2</f>
        <v>0.66325000000000012</v>
      </c>
      <c r="S37" s="6"/>
      <c r="T37" s="6"/>
    </row>
    <row r="38" spans="1:20" x14ac:dyDescent="0.4">
      <c r="J38" s="113"/>
    </row>
    <row r="39" spans="1:20" x14ac:dyDescent="0.4">
      <c r="J39" s="113"/>
    </row>
  </sheetData>
  <mergeCells count="10">
    <mergeCell ref="B32:C32"/>
    <mergeCell ref="D32:F32"/>
    <mergeCell ref="G32:I32"/>
    <mergeCell ref="K32:M32"/>
    <mergeCell ref="O32:R32"/>
    <mergeCell ref="B1:C1"/>
    <mergeCell ref="D1:F1"/>
    <mergeCell ref="G1:I1"/>
    <mergeCell ref="K1:M1"/>
    <mergeCell ref="O1:R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N2O_Concentrations</vt:lpstr>
      <vt:lpstr>GenStat_Input</vt:lpstr>
      <vt:lpstr>Fig_2</vt:lpstr>
      <vt:lpstr>Fig_3</vt:lpstr>
      <vt:lpstr>Fig_4</vt:lpstr>
      <vt:lpstr>Fig_5</vt:lpstr>
      <vt:lpstr>Fig_6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A. Wecking</cp:lastModifiedBy>
  <dcterms:created xsi:type="dcterms:W3CDTF">2020-04-08T04:54:22Z</dcterms:created>
  <dcterms:modified xsi:type="dcterms:W3CDTF">2021-01-21T21:34:39Z</dcterms:modified>
</cp:coreProperties>
</file>