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230"/>
  </bookViews>
  <sheets>
    <sheet name="Table of Conditions" sheetId="7" r:id="rId1"/>
    <sheet name="Hen 111" sheetId="1" r:id="rId2"/>
    <sheet name="Hen 112" sheetId="2" r:id="rId3"/>
    <sheet name="Hen 113" sheetId="3" r:id="rId4"/>
    <sheet name="Hen 114" sheetId="4" r:id="rId5"/>
    <sheet name="Hen 115" sheetId="5" r:id="rId6"/>
    <sheet name="Hen 116" sheetId="6" r:id="rId7"/>
  </sheets>
  <definedNames>
    <definedName name="_113" localSheetId="3">'Hen 113'!$C$2:$P$11</definedName>
    <definedName name="_114" localSheetId="4">'Hen 114'!$C$2:$P$10</definedName>
    <definedName name="_115" localSheetId="5">'Hen 115'!$C$2:$P$10</definedName>
    <definedName name="_116" localSheetId="6">'Hen 116'!$C$2:$P$11</definedName>
  </definedNames>
  <calcPr calcId="125725"/>
</workbook>
</file>

<file path=xl/calcChain.xml><?xml version="1.0" encoding="utf-8"?>
<calcChain xmlns="http://schemas.openxmlformats.org/spreadsheetml/2006/main">
  <c r="V3" i="5"/>
  <c r="V4"/>
  <c r="V5"/>
  <c r="V6"/>
  <c r="V7"/>
  <c r="V8"/>
  <c r="V9"/>
  <c r="V10"/>
  <c r="V13"/>
  <c r="V14"/>
  <c r="V15"/>
  <c r="V16"/>
  <c r="V17"/>
  <c r="V18"/>
  <c r="V19"/>
  <c r="V20"/>
  <c r="V21"/>
  <c r="V23"/>
  <c r="V24"/>
  <c r="V25"/>
  <c r="V26"/>
  <c r="V27"/>
  <c r="V28"/>
  <c r="V29"/>
  <c r="V30"/>
  <c r="V31"/>
  <c r="V32"/>
  <c r="V34"/>
  <c r="V35"/>
  <c r="V36"/>
  <c r="V37"/>
  <c r="V38"/>
  <c r="V39"/>
  <c r="V40"/>
  <c r="V41"/>
  <c r="V42"/>
  <c r="V43"/>
  <c r="V45"/>
  <c r="V46"/>
  <c r="V47"/>
  <c r="V48"/>
  <c r="V49"/>
  <c r="V50"/>
  <c r="V52"/>
  <c r="V53"/>
  <c r="V54"/>
  <c r="V55"/>
  <c r="V56"/>
  <c r="V57"/>
  <c r="V58"/>
  <c r="V59"/>
  <c r="V60"/>
  <c r="V62"/>
  <c r="V63"/>
  <c r="V64"/>
  <c r="V65"/>
  <c r="V66"/>
  <c r="V67"/>
  <c r="V68"/>
  <c r="V69"/>
  <c r="V70"/>
  <c r="V71"/>
  <c r="V73"/>
  <c r="V74"/>
  <c r="V75"/>
  <c r="V76"/>
  <c r="V77"/>
  <c r="V78"/>
  <c r="V79"/>
  <c r="V80"/>
  <c r="V81"/>
  <c r="V2"/>
  <c r="V60" i="6"/>
  <c r="V61"/>
  <c r="V62"/>
  <c r="V63"/>
  <c r="V64"/>
  <c r="V65"/>
  <c r="V66"/>
  <c r="V67"/>
  <c r="V68"/>
  <c r="V70"/>
  <c r="V71"/>
  <c r="V72"/>
  <c r="V73"/>
  <c r="V74"/>
  <c r="V75"/>
  <c r="V76"/>
  <c r="V77"/>
  <c r="V78"/>
  <c r="V79"/>
  <c r="U62" i="5"/>
  <c r="U63"/>
  <c r="U64"/>
  <c r="U65"/>
  <c r="U66"/>
  <c r="U67"/>
  <c r="U68"/>
  <c r="U69"/>
  <c r="U70"/>
  <c r="U71"/>
  <c r="U73"/>
  <c r="U74"/>
  <c r="U75"/>
  <c r="U76"/>
  <c r="U77"/>
  <c r="U78"/>
  <c r="U79"/>
  <c r="U80"/>
  <c r="U81"/>
  <c r="V71" i="4"/>
  <c r="V72"/>
  <c r="V73"/>
  <c r="V74"/>
  <c r="V75"/>
  <c r="V76"/>
  <c r="V77"/>
  <c r="V78"/>
  <c r="V79"/>
  <c r="V80"/>
  <c r="V81"/>
  <c r="V83"/>
  <c r="V84"/>
  <c r="V85"/>
  <c r="V86"/>
  <c r="V87"/>
  <c r="V88"/>
  <c r="V89"/>
  <c r="V90"/>
  <c r="V91"/>
  <c r="V92"/>
  <c r="V70" i="3"/>
  <c r="V71"/>
  <c r="V72"/>
  <c r="V73"/>
  <c r="V74"/>
  <c r="V75"/>
  <c r="V76"/>
  <c r="V77"/>
  <c r="V78"/>
  <c r="V79"/>
  <c r="V81"/>
  <c r="V82"/>
  <c r="V83"/>
  <c r="V84"/>
  <c r="V85"/>
  <c r="V86"/>
  <c r="V87"/>
  <c r="V88"/>
  <c r="V89"/>
  <c r="V90"/>
  <c r="V91"/>
  <c r="R78" i="2"/>
  <c r="R79"/>
  <c r="R80"/>
  <c r="R81"/>
  <c r="R82"/>
  <c r="R83"/>
  <c r="R84"/>
  <c r="R85"/>
  <c r="R87"/>
  <c r="R88"/>
  <c r="R89"/>
  <c r="R90"/>
  <c r="R91"/>
  <c r="R92"/>
  <c r="R93"/>
  <c r="R94"/>
  <c r="R95"/>
  <c r="R77"/>
  <c r="R80" i="1"/>
  <c r="R81"/>
  <c r="R82"/>
  <c r="R83"/>
  <c r="R84"/>
  <c r="R85"/>
  <c r="R86"/>
  <c r="R87"/>
  <c r="R89"/>
  <c r="R90"/>
  <c r="R91"/>
  <c r="R92"/>
  <c r="R93"/>
  <c r="R94"/>
  <c r="R95"/>
  <c r="R96"/>
  <c r="R97"/>
  <c r="R79"/>
  <c r="V3" i="2"/>
  <c r="V4"/>
  <c r="V5"/>
  <c r="V6"/>
  <c r="V7"/>
  <c r="V8"/>
  <c r="V9"/>
  <c r="V10"/>
  <c r="V11"/>
  <c r="V13"/>
  <c r="V14"/>
  <c r="V15"/>
  <c r="V16"/>
  <c r="V17"/>
  <c r="V18"/>
  <c r="V19"/>
  <c r="V20"/>
  <c r="V21"/>
  <c r="V22"/>
  <c r="V24"/>
  <c r="V25"/>
  <c r="V26"/>
  <c r="V27"/>
  <c r="V28"/>
  <c r="V29"/>
  <c r="V30"/>
  <c r="V31"/>
  <c r="V32"/>
  <c r="V34"/>
  <c r="V35"/>
  <c r="V36"/>
  <c r="V37"/>
  <c r="V38"/>
  <c r="V39"/>
  <c r="V40"/>
  <c r="V41"/>
  <c r="V42"/>
  <c r="V43"/>
  <c r="V45"/>
  <c r="V46"/>
  <c r="V47"/>
  <c r="V48"/>
  <c r="V49"/>
  <c r="V50"/>
  <c r="V51"/>
  <c r="V52"/>
  <c r="V53"/>
  <c r="V54"/>
  <c r="V56"/>
  <c r="V57"/>
  <c r="V58"/>
  <c r="V59"/>
  <c r="V60"/>
  <c r="V61"/>
  <c r="V62"/>
  <c r="V63"/>
  <c r="V64"/>
  <c r="V65"/>
  <c r="V67"/>
  <c r="V68"/>
  <c r="V69"/>
  <c r="V70"/>
  <c r="V71"/>
  <c r="V72"/>
  <c r="V73"/>
  <c r="V74"/>
  <c r="V75"/>
  <c r="V77"/>
  <c r="V78"/>
  <c r="V79"/>
  <c r="V80"/>
  <c r="V81"/>
  <c r="V82"/>
  <c r="V83"/>
  <c r="V84"/>
  <c r="V85"/>
  <c r="V87"/>
  <c r="V88"/>
  <c r="V89"/>
  <c r="V90"/>
  <c r="V91"/>
  <c r="V92"/>
  <c r="V93"/>
  <c r="V94"/>
  <c r="V95"/>
  <c r="U3"/>
  <c r="U4"/>
  <c r="U5"/>
  <c r="U6"/>
  <c r="U7"/>
  <c r="U8"/>
  <c r="U9"/>
  <c r="U10"/>
  <c r="U11"/>
  <c r="U13"/>
  <c r="U14"/>
  <c r="U15"/>
  <c r="U16"/>
  <c r="U17"/>
  <c r="U18"/>
  <c r="U19"/>
  <c r="U20"/>
  <c r="U21"/>
  <c r="U22"/>
  <c r="U24"/>
  <c r="U25"/>
  <c r="U26"/>
  <c r="U27"/>
  <c r="U28"/>
  <c r="U29"/>
  <c r="U30"/>
  <c r="U31"/>
  <c r="U32"/>
  <c r="U34"/>
  <c r="U35"/>
  <c r="U36"/>
  <c r="U37"/>
  <c r="U38"/>
  <c r="U39"/>
  <c r="U40"/>
  <c r="U41"/>
  <c r="U42"/>
  <c r="U43"/>
  <c r="U45"/>
  <c r="U46"/>
  <c r="U47"/>
  <c r="U48"/>
  <c r="U49"/>
  <c r="U50"/>
  <c r="U51"/>
  <c r="U52"/>
  <c r="U53"/>
  <c r="U54"/>
  <c r="U56"/>
  <c r="U57"/>
  <c r="U58"/>
  <c r="U59"/>
  <c r="U60"/>
  <c r="U61"/>
  <c r="U62"/>
  <c r="U63"/>
  <c r="U64"/>
  <c r="U65"/>
  <c r="U67"/>
  <c r="U68"/>
  <c r="U69"/>
  <c r="U70"/>
  <c r="U71"/>
  <c r="U72"/>
  <c r="U73"/>
  <c r="U74"/>
  <c r="U75"/>
  <c r="U77"/>
  <c r="U78"/>
  <c r="U79"/>
  <c r="U80"/>
  <c r="U81"/>
  <c r="U82"/>
  <c r="U83"/>
  <c r="U84"/>
  <c r="U85"/>
  <c r="U87"/>
  <c r="U88"/>
  <c r="U89"/>
  <c r="U90"/>
  <c r="U91"/>
  <c r="U92"/>
  <c r="U93"/>
  <c r="U94"/>
  <c r="U95"/>
  <c r="T4"/>
  <c r="T5"/>
  <c r="T6"/>
  <c r="T7"/>
  <c r="T8"/>
  <c r="T9"/>
  <c r="T10"/>
  <c r="T11"/>
  <c r="T14"/>
  <c r="T15"/>
  <c r="T16"/>
  <c r="T17"/>
  <c r="T18"/>
  <c r="T19"/>
  <c r="T20"/>
  <c r="T21"/>
  <c r="T22"/>
  <c r="T25"/>
  <c r="T26"/>
  <c r="T27"/>
  <c r="T28"/>
  <c r="T29"/>
  <c r="T30"/>
  <c r="T31"/>
  <c r="T32"/>
  <c r="T35"/>
  <c r="T36"/>
  <c r="T37"/>
  <c r="T38"/>
  <c r="T39"/>
  <c r="T40"/>
  <c r="T41"/>
  <c r="T42"/>
  <c r="T43"/>
  <c r="T46"/>
  <c r="T47"/>
  <c r="T48"/>
  <c r="T49"/>
  <c r="T50"/>
  <c r="T51"/>
  <c r="T52"/>
  <c r="T53"/>
  <c r="T54"/>
  <c r="T57"/>
  <c r="T58"/>
  <c r="T59"/>
  <c r="T60"/>
  <c r="T61"/>
  <c r="T62"/>
  <c r="T63"/>
  <c r="T64"/>
  <c r="T65"/>
  <c r="T68"/>
  <c r="T69"/>
  <c r="T70"/>
  <c r="T71"/>
  <c r="T72"/>
  <c r="T73"/>
  <c r="T74"/>
  <c r="T75"/>
  <c r="T78"/>
  <c r="T79"/>
  <c r="T80"/>
  <c r="T81"/>
  <c r="T82"/>
  <c r="T83"/>
  <c r="T84"/>
  <c r="T85"/>
  <c r="T88"/>
  <c r="T89"/>
  <c r="T90"/>
  <c r="T91"/>
  <c r="T92"/>
  <c r="T93"/>
  <c r="T94"/>
  <c r="T95"/>
  <c r="S95"/>
  <c r="S3"/>
  <c r="S4"/>
  <c r="S5"/>
  <c r="S6"/>
  <c r="S7"/>
  <c r="S8"/>
  <c r="S9"/>
  <c r="S10"/>
  <c r="S11"/>
  <c r="S13"/>
  <c r="S14"/>
  <c r="S15"/>
  <c r="S16"/>
  <c r="S17"/>
  <c r="S18"/>
  <c r="S19"/>
  <c r="S20"/>
  <c r="S21"/>
  <c r="S22"/>
  <c r="S24"/>
  <c r="S25"/>
  <c r="S26"/>
  <c r="S27"/>
  <c r="S28"/>
  <c r="S29"/>
  <c r="S30"/>
  <c r="S31"/>
  <c r="S32"/>
  <c r="S34"/>
  <c r="S35"/>
  <c r="S36"/>
  <c r="S37"/>
  <c r="S38"/>
  <c r="S39"/>
  <c r="S40"/>
  <c r="S41"/>
  <c r="S42"/>
  <c r="S43"/>
  <c r="S45"/>
  <c r="S46"/>
  <c r="S47"/>
  <c r="S48"/>
  <c r="S49"/>
  <c r="S50"/>
  <c r="S51"/>
  <c r="S52"/>
  <c r="S53"/>
  <c r="S54"/>
  <c r="S56"/>
  <c r="S57"/>
  <c r="S58"/>
  <c r="S59"/>
  <c r="S60"/>
  <c r="S61"/>
  <c r="S62"/>
  <c r="S63"/>
  <c r="S64"/>
  <c r="S65"/>
  <c r="S67"/>
  <c r="S68"/>
  <c r="S69"/>
  <c r="S70"/>
  <c r="S71"/>
  <c r="S72"/>
  <c r="S73"/>
  <c r="S74"/>
  <c r="S75"/>
  <c r="S77"/>
  <c r="S78"/>
  <c r="S79"/>
  <c r="S80"/>
  <c r="S81"/>
  <c r="S82"/>
  <c r="S83"/>
  <c r="S84"/>
  <c r="S85"/>
  <c r="S87"/>
  <c r="S88"/>
  <c r="S89"/>
  <c r="S90"/>
  <c r="S91"/>
  <c r="S92"/>
  <c r="S93"/>
  <c r="S94"/>
  <c r="R4"/>
  <c r="R5"/>
  <c r="R6"/>
  <c r="R7"/>
  <c r="R8"/>
  <c r="R9"/>
  <c r="R10"/>
  <c r="R11"/>
  <c r="R13"/>
  <c r="R14"/>
  <c r="R15"/>
  <c r="R16"/>
  <c r="R17"/>
  <c r="R18"/>
  <c r="R19"/>
  <c r="R20"/>
  <c r="R21"/>
  <c r="R22"/>
  <c r="R24"/>
  <c r="R25"/>
  <c r="R26"/>
  <c r="R27"/>
  <c r="R28"/>
  <c r="R29"/>
  <c r="R30"/>
  <c r="R31"/>
  <c r="R32"/>
  <c r="R34"/>
  <c r="R35"/>
  <c r="R36"/>
  <c r="R37"/>
  <c r="R38"/>
  <c r="R39"/>
  <c r="R40"/>
  <c r="R41"/>
  <c r="R42"/>
  <c r="R43"/>
  <c r="R45"/>
  <c r="R46"/>
  <c r="R47"/>
  <c r="R48"/>
  <c r="R49"/>
  <c r="R50"/>
  <c r="R51"/>
  <c r="R52"/>
  <c r="R53"/>
  <c r="R54"/>
  <c r="R56"/>
  <c r="R57"/>
  <c r="R58"/>
  <c r="R59"/>
  <c r="R60"/>
  <c r="R61"/>
  <c r="R62"/>
  <c r="R63"/>
  <c r="R64"/>
  <c r="R65"/>
  <c r="R67"/>
  <c r="R68"/>
  <c r="R69"/>
  <c r="R70"/>
  <c r="R71"/>
  <c r="R72"/>
  <c r="R73"/>
  <c r="R74"/>
  <c r="R75"/>
  <c r="Q4"/>
  <c r="Q5"/>
  <c r="Q6"/>
  <c r="Q7"/>
  <c r="Q8"/>
  <c r="Q9"/>
  <c r="Q10"/>
  <c r="Q11"/>
  <c r="Q13"/>
  <c r="Q14"/>
  <c r="Q15"/>
  <c r="Q16"/>
  <c r="Q17"/>
  <c r="Q18"/>
  <c r="Q19"/>
  <c r="Q20"/>
  <c r="Q21"/>
  <c r="Q22"/>
  <c r="Q24"/>
  <c r="Q25"/>
  <c r="Q26"/>
  <c r="Q27"/>
  <c r="Q28"/>
  <c r="Q29"/>
  <c r="Q30"/>
  <c r="Q31"/>
  <c r="Q32"/>
  <c r="Q34"/>
  <c r="Q35"/>
  <c r="Q36"/>
  <c r="Q37"/>
  <c r="Q38"/>
  <c r="Q39"/>
  <c r="Q40"/>
  <c r="Q41"/>
  <c r="Q42"/>
  <c r="Q43"/>
  <c r="Q45"/>
  <c r="Q46"/>
  <c r="Q47"/>
  <c r="Q48"/>
  <c r="Q49"/>
  <c r="Q50"/>
  <c r="Q51"/>
  <c r="Q52"/>
  <c r="Q53"/>
  <c r="Q54"/>
  <c r="Q56"/>
  <c r="Q57"/>
  <c r="Q58"/>
  <c r="Q59"/>
  <c r="Q60"/>
  <c r="Q61"/>
  <c r="Q62"/>
  <c r="Q63"/>
  <c r="Q64"/>
  <c r="Q65"/>
  <c r="Q67"/>
  <c r="Q68"/>
  <c r="Q69"/>
  <c r="Q70"/>
  <c r="Q71"/>
  <c r="Q72"/>
  <c r="Q73"/>
  <c r="Q74"/>
  <c r="Q75"/>
  <c r="Q77"/>
  <c r="Q78"/>
  <c r="Q79"/>
  <c r="Q80"/>
  <c r="Q81"/>
  <c r="Q82"/>
  <c r="Q83"/>
  <c r="Q84"/>
  <c r="Q85"/>
  <c r="Q87"/>
  <c r="Q88"/>
  <c r="Q89"/>
  <c r="Q90"/>
  <c r="Q91"/>
  <c r="Q92"/>
  <c r="Q93"/>
  <c r="Q94"/>
  <c r="Q95"/>
  <c r="T3"/>
  <c r="R3"/>
  <c r="Q3"/>
  <c r="V2"/>
  <c r="U2"/>
  <c r="S2"/>
  <c r="R2"/>
  <c r="Q2"/>
  <c r="U79" i="6"/>
  <c r="T79"/>
  <c r="S79"/>
  <c r="R79"/>
  <c r="Q79"/>
  <c r="U78"/>
  <c r="T78"/>
  <c r="S78"/>
  <c r="R78"/>
  <c r="Q78"/>
  <c r="U77"/>
  <c r="T77"/>
  <c r="S77"/>
  <c r="R77"/>
  <c r="Q77"/>
  <c r="U76"/>
  <c r="T76"/>
  <c r="S76"/>
  <c r="R76"/>
  <c r="Q76"/>
  <c r="U75"/>
  <c r="T75"/>
  <c r="S75"/>
  <c r="R75"/>
  <c r="Q75"/>
  <c r="U74"/>
  <c r="T74"/>
  <c r="S74"/>
  <c r="R74"/>
  <c r="Q74"/>
  <c r="U73"/>
  <c r="T73"/>
  <c r="S73"/>
  <c r="R73"/>
  <c r="Q73"/>
  <c r="U72"/>
  <c r="T72"/>
  <c r="S72"/>
  <c r="R72"/>
  <c r="Q72"/>
  <c r="U71"/>
  <c r="T71"/>
  <c r="S71"/>
  <c r="R71"/>
  <c r="Q71"/>
  <c r="U70"/>
  <c r="S70"/>
  <c r="R70"/>
  <c r="Q70"/>
  <c r="U68"/>
  <c r="T68"/>
  <c r="S68"/>
  <c r="R68"/>
  <c r="Q68"/>
  <c r="U67"/>
  <c r="T67"/>
  <c r="S67"/>
  <c r="R67"/>
  <c r="Q67"/>
  <c r="U66"/>
  <c r="T66"/>
  <c r="S66"/>
  <c r="R66"/>
  <c r="Q66"/>
  <c r="U65"/>
  <c r="T65"/>
  <c r="S65"/>
  <c r="R65"/>
  <c r="Q65"/>
  <c r="U64"/>
  <c r="T64"/>
  <c r="S64"/>
  <c r="R64"/>
  <c r="Q64"/>
  <c r="U63"/>
  <c r="T63"/>
  <c r="S63"/>
  <c r="R63"/>
  <c r="Q63"/>
  <c r="U62"/>
  <c r="T62"/>
  <c r="S62"/>
  <c r="R62"/>
  <c r="Q62"/>
  <c r="U61"/>
  <c r="T61"/>
  <c r="S61"/>
  <c r="R61"/>
  <c r="Q61"/>
  <c r="U60"/>
  <c r="S60"/>
  <c r="R60"/>
  <c r="Q60"/>
  <c r="V58"/>
  <c r="U58"/>
  <c r="T58"/>
  <c r="S58"/>
  <c r="R58"/>
  <c r="Q58"/>
  <c r="V57"/>
  <c r="U57"/>
  <c r="T57"/>
  <c r="S57"/>
  <c r="R57"/>
  <c r="Q57"/>
  <c r="V56"/>
  <c r="U56"/>
  <c r="T56"/>
  <c r="S56"/>
  <c r="R56"/>
  <c r="Q56"/>
  <c r="V55"/>
  <c r="U55"/>
  <c r="T55"/>
  <c r="S55"/>
  <c r="R55"/>
  <c r="Q55"/>
  <c r="V54"/>
  <c r="U54"/>
  <c r="T54"/>
  <c r="S54"/>
  <c r="R54"/>
  <c r="Q54"/>
  <c r="V53"/>
  <c r="U53"/>
  <c r="T53"/>
  <c r="S53"/>
  <c r="R53"/>
  <c r="Q53"/>
  <c r="V52"/>
  <c r="U52"/>
  <c r="T52"/>
  <c r="S52"/>
  <c r="R52"/>
  <c r="Q52"/>
  <c r="V51"/>
  <c r="U51"/>
  <c r="T51"/>
  <c r="S51"/>
  <c r="R51"/>
  <c r="Q51"/>
  <c r="V50"/>
  <c r="U50"/>
  <c r="S50"/>
  <c r="R50"/>
  <c r="Q50"/>
  <c r="V48"/>
  <c r="U48"/>
  <c r="T48"/>
  <c r="S48"/>
  <c r="R48"/>
  <c r="Q48"/>
  <c r="V47"/>
  <c r="U47"/>
  <c r="T47"/>
  <c r="S47"/>
  <c r="R47"/>
  <c r="Q47"/>
  <c r="V46"/>
  <c r="U46"/>
  <c r="T46"/>
  <c r="S46"/>
  <c r="R46"/>
  <c r="Q46"/>
  <c r="V45"/>
  <c r="U45"/>
  <c r="T45"/>
  <c r="S45"/>
  <c r="R45"/>
  <c r="Q45"/>
  <c r="V44"/>
  <c r="U44"/>
  <c r="T44"/>
  <c r="S44"/>
  <c r="R44"/>
  <c r="Q44"/>
  <c r="V43"/>
  <c r="U43"/>
  <c r="T43"/>
  <c r="S43"/>
  <c r="R43"/>
  <c r="Q43"/>
  <c r="V42"/>
  <c r="U42"/>
  <c r="T42"/>
  <c r="S42"/>
  <c r="R42"/>
  <c r="Q42"/>
  <c r="V41"/>
  <c r="U41"/>
  <c r="S41"/>
  <c r="R41"/>
  <c r="Q41"/>
  <c r="V39"/>
  <c r="U39"/>
  <c r="T39"/>
  <c r="S39"/>
  <c r="R39"/>
  <c r="Q39"/>
  <c r="V38"/>
  <c r="U38"/>
  <c r="T38"/>
  <c r="S38"/>
  <c r="R38"/>
  <c r="Q38"/>
  <c r="V37"/>
  <c r="U37"/>
  <c r="T37"/>
  <c r="S37"/>
  <c r="R37"/>
  <c r="Q37"/>
  <c r="V36"/>
  <c r="U36"/>
  <c r="T36"/>
  <c r="S36"/>
  <c r="R36"/>
  <c r="Q36"/>
  <c r="V35"/>
  <c r="U35"/>
  <c r="T35"/>
  <c r="S35"/>
  <c r="R35"/>
  <c r="Q35"/>
  <c r="V34"/>
  <c r="U34"/>
  <c r="T34"/>
  <c r="S34"/>
  <c r="R34"/>
  <c r="Q34"/>
  <c r="V33"/>
  <c r="U33"/>
  <c r="T33"/>
  <c r="S33"/>
  <c r="R33"/>
  <c r="Q33"/>
  <c r="V32"/>
  <c r="U32"/>
  <c r="T32"/>
  <c r="S32"/>
  <c r="R32"/>
  <c r="Q32"/>
  <c r="V31"/>
  <c r="U31"/>
  <c r="S31"/>
  <c r="R31"/>
  <c r="Q31"/>
  <c r="V29"/>
  <c r="U29"/>
  <c r="T29"/>
  <c r="S29"/>
  <c r="R29"/>
  <c r="Q29"/>
  <c r="V28"/>
  <c r="U28"/>
  <c r="T28"/>
  <c r="S28"/>
  <c r="R28"/>
  <c r="Q28"/>
  <c r="V27"/>
  <c r="U27"/>
  <c r="T27"/>
  <c r="S27"/>
  <c r="R27"/>
  <c r="Q27"/>
  <c r="V26"/>
  <c r="U26"/>
  <c r="T26"/>
  <c r="S26"/>
  <c r="R26"/>
  <c r="Q26"/>
  <c r="V25"/>
  <c r="U25"/>
  <c r="T25"/>
  <c r="S25"/>
  <c r="R25"/>
  <c r="Q25"/>
  <c r="V24"/>
  <c r="U24"/>
  <c r="T24"/>
  <c r="S24"/>
  <c r="R24"/>
  <c r="Q24"/>
  <c r="V23"/>
  <c r="U23"/>
  <c r="T23"/>
  <c r="S23"/>
  <c r="R23"/>
  <c r="Q23"/>
  <c r="V22"/>
  <c r="U22"/>
  <c r="S22"/>
  <c r="R22"/>
  <c r="Q22"/>
  <c r="V20"/>
  <c r="U20"/>
  <c r="T20"/>
  <c r="S20"/>
  <c r="R20"/>
  <c r="Q20"/>
  <c r="V19"/>
  <c r="U19"/>
  <c r="T19"/>
  <c r="S19"/>
  <c r="R19"/>
  <c r="Q19"/>
  <c r="V18"/>
  <c r="U18"/>
  <c r="T18"/>
  <c r="S18"/>
  <c r="R18"/>
  <c r="Q18"/>
  <c r="V17"/>
  <c r="U17"/>
  <c r="T17"/>
  <c r="S17"/>
  <c r="R17"/>
  <c r="Q17"/>
  <c r="V16"/>
  <c r="U16"/>
  <c r="T16"/>
  <c r="S16"/>
  <c r="R16"/>
  <c r="Q16"/>
  <c r="V15"/>
  <c r="U15"/>
  <c r="T15"/>
  <c r="S15"/>
  <c r="R15"/>
  <c r="Q15"/>
  <c r="V14"/>
  <c r="U14"/>
  <c r="T14"/>
  <c r="S14"/>
  <c r="R14"/>
  <c r="Q14"/>
  <c r="V13"/>
  <c r="U13"/>
  <c r="S13"/>
  <c r="R13"/>
  <c r="Q13"/>
  <c r="V11"/>
  <c r="U11"/>
  <c r="T11"/>
  <c r="S11"/>
  <c r="R11"/>
  <c r="Q11"/>
  <c r="V10"/>
  <c r="U10"/>
  <c r="T10"/>
  <c r="S10"/>
  <c r="R10"/>
  <c r="Q10"/>
  <c r="V9"/>
  <c r="U9"/>
  <c r="T9"/>
  <c r="S9"/>
  <c r="R9"/>
  <c r="Q9"/>
  <c r="V8"/>
  <c r="U8"/>
  <c r="T8"/>
  <c r="S8"/>
  <c r="R8"/>
  <c r="Q8"/>
  <c r="V7"/>
  <c r="U7"/>
  <c r="T7"/>
  <c r="S7"/>
  <c r="R7"/>
  <c r="Q7"/>
  <c r="V6"/>
  <c r="U6"/>
  <c r="T6"/>
  <c r="S6"/>
  <c r="R6"/>
  <c r="Q6"/>
  <c r="V5"/>
  <c r="U5"/>
  <c r="T5"/>
  <c r="S5"/>
  <c r="R5"/>
  <c r="Q5"/>
  <c r="V4"/>
  <c r="U4"/>
  <c r="T4"/>
  <c r="S4"/>
  <c r="R4"/>
  <c r="Q4"/>
  <c r="V3"/>
  <c r="U3"/>
  <c r="T3"/>
  <c r="S3"/>
  <c r="R3"/>
  <c r="Q3"/>
  <c r="V2"/>
  <c r="U2"/>
  <c r="S2"/>
  <c r="R2"/>
  <c r="Q2"/>
  <c r="T81" i="5"/>
  <c r="S81"/>
  <c r="R81"/>
  <c r="Q81"/>
  <c r="T80"/>
  <c r="S80"/>
  <c r="R80"/>
  <c r="Q80"/>
  <c r="T79"/>
  <c r="S79"/>
  <c r="R79"/>
  <c r="Q79"/>
  <c r="T78"/>
  <c r="S78"/>
  <c r="R78"/>
  <c r="Q78"/>
  <c r="T77"/>
  <c r="S77"/>
  <c r="R77"/>
  <c r="Q77"/>
  <c r="T76"/>
  <c r="S76"/>
  <c r="R76"/>
  <c r="Q76"/>
  <c r="T75"/>
  <c r="S75"/>
  <c r="R75"/>
  <c r="Q75"/>
  <c r="T74"/>
  <c r="S74"/>
  <c r="R74"/>
  <c r="Q74"/>
  <c r="S73"/>
  <c r="R73"/>
  <c r="Q73"/>
  <c r="T71"/>
  <c r="S71"/>
  <c r="R71"/>
  <c r="Q71"/>
  <c r="T70"/>
  <c r="S70"/>
  <c r="R70"/>
  <c r="Q70"/>
  <c r="T69"/>
  <c r="S69"/>
  <c r="R69"/>
  <c r="Q69"/>
  <c r="T68"/>
  <c r="S68"/>
  <c r="R68"/>
  <c r="Q68"/>
  <c r="T67"/>
  <c r="S67"/>
  <c r="R67"/>
  <c r="Q67"/>
  <c r="T66"/>
  <c r="S66"/>
  <c r="R66"/>
  <c r="Q66"/>
  <c r="T65"/>
  <c r="S65"/>
  <c r="R65"/>
  <c r="Q65"/>
  <c r="T64"/>
  <c r="S64"/>
  <c r="R64"/>
  <c r="Q64"/>
  <c r="T63"/>
  <c r="S63"/>
  <c r="R63"/>
  <c r="Q63"/>
  <c r="S62"/>
  <c r="R62"/>
  <c r="Q62"/>
  <c r="U60"/>
  <c r="T60"/>
  <c r="S60"/>
  <c r="R60"/>
  <c r="Q60"/>
  <c r="U59"/>
  <c r="T59"/>
  <c r="S59"/>
  <c r="R59"/>
  <c r="Q59"/>
  <c r="U58"/>
  <c r="T58"/>
  <c r="S58"/>
  <c r="R58"/>
  <c r="Q58"/>
  <c r="U57"/>
  <c r="T57"/>
  <c r="S57"/>
  <c r="R57"/>
  <c r="Q57"/>
  <c r="U56"/>
  <c r="T56"/>
  <c r="S56"/>
  <c r="R56"/>
  <c r="Q56"/>
  <c r="U55"/>
  <c r="T55"/>
  <c r="S55"/>
  <c r="R55"/>
  <c r="Q55"/>
  <c r="U54"/>
  <c r="T54"/>
  <c r="S54"/>
  <c r="R54"/>
  <c r="Q54"/>
  <c r="U53"/>
  <c r="T53"/>
  <c r="S53"/>
  <c r="R53"/>
  <c r="Q53"/>
  <c r="U52"/>
  <c r="S52"/>
  <c r="R52"/>
  <c r="Q52"/>
  <c r="U50"/>
  <c r="T50"/>
  <c r="S50"/>
  <c r="R50"/>
  <c r="Q50"/>
  <c r="U49"/>
  <c r="T49"/>
  <c r="S49"/>
  <c r="R49"/>
  <c r="Q49"/>
  <c r="U48"/>
  <c r="T48"/>
  <c r="S48"/>
  <c r="R48"/>
  <c r="Q48"/>
  <c r="U47"/>
  <c r="T47"/>
  <c r="S47"/>
  <c r="R47"/>
  <c r="Q47"/>
  <c r="U46"/>
  <c r="T46"/>
  <c r="S46"/>
  <c r="R46"/>
  <c r="Q46"/>
  <c r="U45"/>
  <c r="S45"/>
  <c r="R45"/>
  <c r="Q45"/>
  <c r="U43"/>
  <c r="T43"/>
  <c r="S43"/>
  <c r="R43"/>
  <c r="Q43"/>
  <c r="U42"/>
  <c r="T42"/>
  <c r="S42"/>
  <c r="R42"/>
  <c r="Q42"/>
  <c r="U41"/>
  <c r="T41"/>
  <c r="S41"/>
  <c r="R41"/>
  <c r="Q41"/>
  <c r="U40"/>
  <c r="T40"/>
  <c r="S40"/>
  <c r="R40"/>
  <c r="Q40"/>
  <c r="U39"/>
  <c r="T39"/>
  <c r="S39"/>
  <c r="R39"/>
  <c r="Q39"/>
  <c r="U38"/>
  <c r="T38"/>
  <c r="S38"/>
  <c r="R38"/>
  <c r="Q38"/>
  <c r="U37"/>
  <c r="T37"/>
  <c r="S37"/>
  <c r="R37"/>
  <c r="Q37"/>
  <c r="U36"/>
  <c r="T36"/>
  <c r="S36"/>
  <c r="R36"/>
  <c r="Q36"/>
  <c r="U35"/>
  <c r="T35"/>
  <c r="S35"/>
  <c r="R35"/>
  <c r="Q35"/>
  <c r="U34"/>
  <c r="S34"/>
  <c r="R34"/>
  <c r="Q34"/>
  <c r="U32"/>
  <c r="T32"/>
  <c r="S32"/>
  <c r="R32"/>
  <c r="Q32"/>
  <c r="U31"/>
  <c r="T31"/>
  <c r="S31"/>
  <c r="R31"/>
  <c r="Q31"/>
  <c r="U30"/>
  <c r="T30"/>
  <c r="S30"/>
  <c r="R30"/>
  <c r="Q30"/>
  <c r="U29"/>
  <c r="T29"/>
  <c r="S29"/>
  <c r="R29"/>
  <c r="Q29"/>
  <c r="U28"/>
  <c r="T28"/>
  <c r="S28"/>
  <c r="R28"/>
  <c r="Q28"/>
  <c r="U27"/>
  <c r="T27"/>
  <c r="S27"/>
  <c r="R27"/>
  <c r="Q27"/>
  <c r="U26"/>
  <c r="T26"/>
  <c r="S26"/>
  <c r="R26"/>
  <c r="Q26"/>
  <c r="U25"/>
  <c r="T25"/>
  <c r="S25"/>
  <c r="R25"/>
  <c r="Q25"/>
  <c r="U24"/>
  <c r="T24"/>
  <c r="S24"/>
  <c r="R24"/>
  <c r="Q24"/>
  <c r="U23"/>
  <c r="S23"/>
  <c r="R23"/>
  <c r="Q23"/>
  <c r="U21"/>
  <c r="T21"/>
  <c r="S21"/>
  <c r="R21"/>
  <c r="Q21"/>
  <c r="U20"/>
  <c r="T20"/>
  <c r="S20"/>
  <c r="R20"/>
  <c r="Q20"/>
  <c r="U19"/>
  <c r="T19"/>
  <c r="S19"/>
  <c r="R19"/>
  <c r="Q19"/>
  <c r="U18"/>
  <c r="T18"/>
  <c r="S18"/>
  <c r="R18"/>
  <c r="Q18"/>
  <c r="U17"/>
  <c r="T17"/>
  <c r="S17"/>
  <c r="R17"/>
  <c r="Q17"/>
  <c r="U16"/>
  <c r="T16"/>
  <c r="S16"/>
  <c r="R16"/>
  <c r="Q16"/>
  <c r="U15"/>
  <c r="T15"/>
  <c r="S15"/>
  <c r="R15"/>
  <c r="Q15"/>
  <c r="U14"/>
  <c r="T14"/>
  <c r="S14"/>
  <c r="R14"/>
  <c r="Q14"/>
  <c r="U13"/>
  <c r="T13"/>
  <c r="S13"/>
  <c r="R13"/>
  <c r="Q13"/>
  <c r="U12"/>
  <c r="S12"/>
  <c r="R12"/>
  <c r="Q12"/>
  <c r="U10"/>
  <c r="T10"/>
  <c r="S10"/>
  <c r="R10"/>
  <c r="Q10"/>
  <c r="U9"/>
  <c r="T9"/>
  <c r="S9"/>
  <c r="R9"/>
  <c r="Q9"/>
  <c r="U8"/>
  <c r="T8"/>
  <c r="S8"/>
  <c r="R8"/>
  <c r="Q8"/>
  <c r="U7"/>
  <c r="T7"/>
  <c r="S7"/>
  <c r="R7"/>
  <c r="Q7"/>
  <c r="U6"/>
  <c r="T6"/>
  <c r="S6"/>
  <c r="R6"/>
  <c r="Q6"/>
  <c r="U5"/>
  <c r="T5"/>
  <c r="S5"/>
  <c r="R5"/>
  <c r="Q5"/>
  <c r="U4"/>
  <c r="T4"/>
  <c r="S4"/>
  <c r="R4"/>
  <c r="Q4"/>
  <c r="U3"/>
  <c r="T3"/>
  <c r="S3"/>
  <c r="R3"/>
  <c r="Q3"/>
  <c r="U2"/>
  <c r="S2"/>
  <c r="R2"/>
  <c r="Q2"/>
  <c r="U92" i="4"/>
  <c r="T92"/>
  <c r="S92"/>
  <c r="R92"/>
  <c r="Q92"/>
  <c r="U91"/>
  <c r="T91"/>
  <c r="S91"/>
  <c r="R91"/>
  <c r="Q91"/>
  <c r="U90"/>
  <c r="T90"/>
  <c r="S90"/>
  <c r="R90"/>
  <c r="Q90"/>
  <c r="U89"/>
  <c r="T89"/>
  <c r="S89"/>
  <c r="R89"/>
  <c r="Q89"/>
  <c r="U88"/>
  <c r="T88"/>
  <c r="S88"/>
  <c r="R88"/>
  <c r="Q88"/>
  <c r="U87"/>
  <c r="T87"/>
  <c r="S87"/>
  <c r="R87"/>
  <c r="Q87"/>
  <c r="U86"/>
  <c r="T86"/>
  <c r="S86"/>
  <c r="R86"/>
  <c r="Q86"/>
  <c r="U85"/>
  <c r="T85"/>
  <c r="S85"/>
  <c r="R85"/>
  <c r="Q85"/>
  <c r="U84"/>
  <c r="T84"/>
  <c r="S84"/>
  <c r="R84"/>
  <c r="Q84"/>
  <c r="U83"/>
  <c r="S83"/>
  <c r="R83"/>
  <c r="Q83"/>
  <c r="U81"/>
  <c r="T81"/>
  <c r="S81"/>
  <c r="R81"/>
  <c r="Q81"/>
  <c r="U80"/>
  <c r="T80"/>
  <c r="S80"/>
  <c r="R80"/>
  <c r="Q80"/>
  <c r="U79"/>
  <c r="T79"/>
  <c r="S79"/>
  <c r="R79"/>
  <c r="Q79"/>
  <c r="U78"/>
  <c r="T78"/>
  <c r="S78"/>
  <c r="R78"/>
  <c r="Q78"/>
  <c r="U77"/>
  <c r="T77"/>
  <c r="S77"/>
  <c r="R77"/>
  <c r="Q77"/>
  <c r="U76"/>
  <c r="T76"/>
  <c r="S76"/>
  <c r="R76"/>
  <c r="Q76"/>
  <c r="U75"/>
  <c r="T75"/>
  <c r="S75"/>
  <c r="R75"/>
  <c r="Q75"/>
  <c r="U74"/>
  <c r="T74"/>
  <c r="S74"/>
  <c r="R74"/>
  <c r="Q74"/>
  <c r="U73"/>
  <c r="T73"/>
  <c r="S73"/>
  <c r="R73"/>
  <c r="Q73"/>
  <c r="U72"/>
  <c r="S72"/>
  <c r="R72"/>
  <c r="Q72"/>
  <c r="V70"/>
  <c r="U70"/>
  <c r="T70"/>
  <c r="S70"/>
  <c r="R70"/>
  <c r="Q70"/>
  <c r="V69"/>
  <c r="U69"/>
  <c r="T69"/>
  <c r="S69"/>
  <c r="R69"/>
  <c r="Q69"/>
  <c r="V68"/>
  <c r="U68"/>
  <c r="T68"/>
  <c r="S68"/>
  <c r="R68"/>
  <c r="Q68"/>
  <c r="V67"/>
  <c r="U67"/>
  <c r="T67"/>
  <c r="S67"/>
  <c r="R67"/>
  <c r="Q67"/>
  <c r="V66"/>
  <c r="U66"/>
  <c r="T66"/>
  <c r="S66"/>
  <c r="R66"/>
  <c r="Q66"/>
  <c r="V65"/>
  <c r="U65"/>
  <c r="T65"/>
  <c r="S65"/>
  <c r="R65"/>
  <c r="Q65"/>
  <c r="V64"/>
  <c r="U64"/>
  <c r="T64"/>
  <c r="S64"/>
  <c r="R64"/>
  <c r="Q64"/>
  <c r="V63"/>
  <c r="U63"/>
  <c r="T63"/>
  <c r="S63"/>
  <c r="R63"/>
  <c r="Q63"/>
  <c r="V62"/>
  <c r="U62"/>
  <c r="T62"/>
  <c r="S62"/>
  <c r="R62"/>
  <c r="Q62"/>
  <c r="V61"/>
  <c r="U61"/>
  <c r="S61"/>
  <c r="R61"/>
  <c r="Q61"/>
  <c r="V59"/>
  <c r="U59"/>
  <c r="T59"/>
  <c r="S59"/>
  <c r="R59"/>
  <c r="Q59"/>
  <c r="V58"/>
  <c r="U58"/>
  <c r="T58"/>
  <c r="S58"/>
  <c r="R58"/>
  <c r="Q58"/>
  <c r="V57"/>
  <c r="U57"/>
  <c r="T57"/>
  <c r="S57"/>
  <c r="R57"/>
  <c r="Q57"/>
  <c r="V56"/>
  <c r="U56"/>
  <c r="T56"/>
  <c r="S56"/>
  <c r="R56"/>
  <c r="Q56"/>
  <c r="V55"/>
  <c r="U55"/>
  <c r="S55"/>
  <c r="R55"/>
  <c r="Q55"/>
  <c r="V53"/>
  <c r="U53"/>
  <c r="T53"/>
  <c r="S53"/>
  <c r="R53"/>
  <c r="Q53"/>
  <c r="V52"/>
  <c r="U52"/>
  <c r="T52"/>
  <c r="S52"/>
  <c r="R52"/>
  <c r="Q52"/>
  <c r="V51"/>
  <c r="U51"/>
  <c r="T51"/>
  <c r="S51"/>
  <c r="R51"/>
  <c r="Q51"/>
  <c r="V50"/>
  <c r="U50"/>
  <c r="T50"/>
  <c r="S50"/>
  <c r="R50"/>
  <c r="Q50"/>
  <c r="V49"/>
  <c r="U49"/>
  <c r="T49"/>
  <c r="S49"/>
  <c r="R49"/>
  <c r="Q49"/>
  <c r="V48"/>
  <c r="U48"/>
  <c r="T48"/>
  <c r="S48"/>
  <c r="R48"/>
  <c r="Q48"/>
  <c r="V47"/>
  <c r="U47"/>
  <c r="T47"/>
  <c r="S47"/>
  <c r="R47"/>
  <c r="Q47"/>
  <c r="V46"/>
  <c r="U46"/>
  <c r="T46"/>
  <c r="S46"/>
  <c r="R46"/>
  <c r="Q46"/>
  <c r="V45"/>
  <c r="U45"/>
  <c r="T45"/>
  <c r="S45"/>
  <c r="R45"/>
  <c r="Q45"/>
  <c r="V44"/>
  <c r="U44"/>
  <c r="S44"/>
  <c r="R44"/>
  <c r="Q44"/>
  <c r="V42"/>
  <c r="U42"/>
  <c r="T42"/>
  <c r="S42"/>
  <c r="R42"/>
  <c r="Q42"/>
  <c r="V41"/>
  <c r="U41"/>
  <c r="T41"/>
  <c r="S41"/>
  <c r="R41"/>
  <c r="Q41"/>
  <c r="V40"/>
  <c r="U40"/>
  <c r="T40"/>
  <c r="S40"/>
  <c r="R40"/>
  <c r="Q40"/>
  <c r="V39"/>
  <c r="U39"/>
  <c r="T39"/>
  <c r="S39"/>
  <c r="R39"/>
  <c r="Q39"/>
  <c r="V38"/>
  <c r="U38"/>
  <c r="T38"/>
  <c r="S38"/>
  <c r="R38"/>
  <c r="Q38"/>
  <c r="V37"/>
  <c r="U37"/>
  <c r="T37"/>
  <c r="S37"/>
  <c r="R37"/>
  <c r="Q37"/>
  <c r="V36"/>
  <c r="U36"/>
  <c r="T36"/>
  <c r="S36"/>
  <c r="R36"/>
  <c r="Q36"/>
  <c r="V35"/>
  <c r="U35"/>
  <c r="T35"/>
  <c r="S35"/>
  <c r="R35"/>
  <c r="Q35"/>
  <c r="V34"/>
  <c r="U34"/>
  <c r="S34"/>
  <c r="R34"/>
  <c r="Q34"/>
  <c r="V32"/>
  <c r="U32"/>
  <c r="T32"/>
  <c r="S32"/>
  <c r="R32"/>
  <c r="Q32"/>
  <c r="V31"/>
  <c r="U31"/>
  <c r="T31"/>
  <c r="S31"/>
  <c r="R31"/>
  <c r="Q31"/>
  <c r="V30"/>
  <c r="U30"/>
  <c r="T30"/>
  <c r="S30"/>
  <c r="R30"/>
  <c r="Q30"/>
  <c r="V29"/>
  <c r="U29"/>
  <c r="T29"/>
  <c r="S29"/>
  <c r="R29"/>
  <c r="Q29"/>
  <c r="V28"/>
  <c r="U28"/>
  <c r="T28"/>
  <c r="S28"/>
  <c r="R28"/>
  <c r="Q28"/>
  <c r="V27"/>
  <c r="U27"/>
  <c r="T27"/>
  <c r="S27"/>
  <c r="R27"/>
  <c r="Q27"/>
  <c r="V26"/>
  <c r="U26"/>
  <c r="T26"/>
  <c r="S26"/>
  <c r="R26"/>
  <c r="Q26"/>
  <c r="V25"/>
  <c r="U25"/>
  <c r="T25"/>
  <c r="S25"/>
  <c r="R25"/>
  <c r="Q25"/>
  <c r="V24"/>
  <c r="U24"/>
  <c r="T24"/>
  <c r="S24"/>
  <c r="R24"/>
  <c r="Q24"/>
  <c r="V23"/>
  <c r="U23"/>
  <c r="S23"/>
  <c r="R23"/>
  <c r="Q23"/>
  <c r="V21"/>
  <c r="U21"/>
  <c r="T21"/>
  <c r="S21"/>
  <c r="R21"/>
  <c r="Q21"/>
  <c r="V20"/>
  <c r="U20"/>
  <c r="T20"/>
  <c r="S20"/>
  <c r="R20"/>
  <c r="Q20"/>
  <c r="V19"/>
  <c r="U19"/>
  <c r="T19"/>
  <c r="S19"/>
  <c r="R19"/>
  <c r="Q19"/>
  <c r="V18"/>
  <c r="U18"/>
  <c r="T18"/>
  <c r="S18"/>
  <c r="R18"/>
  <c r="Q18"/>
  <c r="V17"/>
  <c r="U17"/>
  <c r="T17"/>
  <c r="S17"/>
  <c r="R17"/>
  <c r="Q17"/>
  <c r="V16"/>
  <c r="U16"/>
  <c r="T16"/>
  <c r="S16"/>
  <c r="R16"/>
  <c r="Q16"/>
  <c r="V15"/>
  <c r="U15"/>
  <c r="T15"/>
  <c r="S15"/>
  <c r="R15"/>
  <c r="Q15"/>
  <c r="V14"/>
  <c r="U14"/>
  <c r="T14"/>
  <c r="S14"/>
  <c r="R14"/>
  <c r="Q14"/>
  <c r="V13"/>
  <c r="U13"/>
  <c r="T13"/>
  <c r="S13"/>
  <c r="R13"/>
  <c r="Q13"/>
  <c r="V12"/>
  <c r="U12"/>
  <c r="S12"/>
  <c r="R12"/>
  <c r="Q12"/>
  <c r="V10"/>
  <c r="U10"/>
  <c r="T10"/>
  <c r="S10"/>
  <c r="R10"/>
  <c r="Q10"/>
  <c r="V9"/>
  <c r="U9"/>
  <c r="T9"/>
  <c r="S9"/>
  <c r="R9"/>
  <c r="Q9"/>
  <c r="V8"/>
  <c r="U8"/>
  <c r="T8"/>
  <c r="S8"/>
  <c r="R8"/>
  <c r="Q8"/>
  <c r="V7"/>
  <c r="U7"/>
  <c r="T7"/>
  <c r="S7"/>
  <c r="R7"/>
  <c r="Q7"/>
  <c r="V6"/>
  <c r="U6"/>
  <c r="T6"/>
  <c r="S6"/>
  <c r="R6"/>
  <c r="Q6"/>
  <c r="V5"/>
  <c r="U5"/>
  <c r="T5"/>
  <c r="S5"/>
  <c r="R5"/>
  <c r="Q5"/>
  <c r="V4"/>
  <c r="U4"/>
  <c r="T4"/>
  <c r="S4"/>
  <c r="R4"/>
  <c r="Q4"/>
  <c r="U3"/>
  <c r="T3"/>
  <c r="S3"/>
  <c r="R3"/>
  <c r="Q3"/>
  <c r="V2"/>
  <c r="U2"/>
  <c r="S2"/>
  <c r="R2"/>
  <c r="Q2"/>
  <c r="U91" i="3"/>
  <c r="T91"/>
  <c r="S91"/>
  <c r="R91"/>
  <c r="Q91"/>
  <c r="U90"/>
  <c r="T90"/>
  <c r="S90"/>
  <c r="R90"/>
  <c r="Q90"/>
  <c r="U89"/>
  <c r="T89"/>
  <c r="S89"/>
  <c r="R89"/>
  <c r="Q89"/>
  <c r="U88"/>
  <c r="T88"/>
  <c r="S88"/>
  <c r="R88"/>
  <c r="Q88"/>
  <c r="U87"/>
  <c r="T87"/>
  <c r="S87"/>
  <c r="R87"/>
  <c r="Q87"/>
  <c r="U86"/>
  <c r="T86"/>
  <c r="S86"/>
  <c r="R86"/>
  <c r="Q86"/>
  <c r="U85"/>
  <c r="T85"/>
  <c r="S85"/>
  <c r="R85"/>
  <c r="Q85"/>
  <c r="U84"/>
  <c r="T84"/>
  <c r="S84"/>
  <c r="R84"/>
  <c r="Q84"/>
  <c r="U83"/>
  <c r="T83"/>
  <c r="S83"/>
  <c r="R83"/>
  <c r="Q83"/>
  <c r="U82"/>
  <c r="T82"/>
  <c r="S82"/>
  <c r="R82"/>
  <c r="Q82"/>
  <c r="U81"/>
  <c r="S81"/>
  <c r="R81"/>
  <c r="Q81"/>
  <c r="U79"/>
  <c r="T79"/>
  <c r="S79"/>
  <c r="R79"/>
  <c r="Q79"/>
  <c r="U78"/>
  <c r="T78"/>
  <c r="S78"/>
  <c r="R78"/>
  <c r="Q78"/>
  <c r="U77"/>
  <c r="T77"/>
  <c r="S77"/>
  <c r="R77"/>
  <c r="Q77"/>
  <c r="U76"/>
  <c r="T76"/>
  <c r="S76"/>
  <c r="R76"/>
  <c r="Q76"/>
  <c r="U75"/>
  <c r="T75"/>
  <c r="S75"/>
  <c r="R75"/>
  <c r="Q75"/>
  <c r="U74"/>
  <c r="T74"/>
  <c r="S74"/>
  <c r="R74"/>
  <c r="Q74"/>
  <c r="U73"/>
  <c r="T73"/>
  <c r="S73"/>
  <c r="R73"/>
  <c r="Q73"/>
  <c r="U72"/>
  <c r="T72"/>
  <c r="S72"/>
  <c r="R72"/>
  <c r="Q72"/>
  <c r="U71"/>
  <c r="T71"/>
  <c r="S71"/>
  <c r="R71"/>
  <c r="Q71"/>
  <c r="U70"/>
  <c r="S70"/>
  <c r="R70"/>
  <c r="Q70"/>
  <c r="V68"/>
  <c r="U68"/>
  <c r="T68"/>
  <c r="S68"/>
  <c r="R68"/>
  <c r="Q68"/>
  <c r="V67"/>
  <c r="U67"/>
  <c r="T67"/>
  <c r="S67"/>
  <c r="R67"/>
  <c r="Q67"/>
  <c r="V66"/>
  <c r="U66"/>
  <c r="T66"/>
  <c r="S66"/>
  <c r="R66"/>
  <c r="Q66"/>
  <c r="V65"/>
  <c r="U65"/>
  <c r="T65"/>
  <c r="S65"/>
  <c r="R65"/>
  <c r="Q65"/>
  <c r="V64"/>
  <c r="U64"/>
  <c r="T64"/>
  <c r="S64"/>
  <c r="R64"/>
  <c r="Q64"/>
  <c r="V63"/>
  <c r="U63"/>
  <c r="T63"/>
  <c r="S63"/>
  <c r="R63"/>
  <c r="Q63"/>
  <c r="V62"/>
  <c r="U62"/>
  <c r="T62"/>
  <c r="S62"/>
  <c r="R62"/>
  <c r="Q62"/>
  <c r="V61"/>
  <c r="U61"/>
  <c r="T61"/>
  <c r="S61"/>
  <c r="R61"/>
  <c r="Q61"/>
  <c r="V60"/>
  <c r="U60"/>
  <c r="T60"/>
  <c r="S60"/>
  <c r="R60"/>
  <c r="Q60"/>
  <c r="V59"/>
  <c r="U59"/>
  <c r="S59"/>
  <c r="R59"/>
  <c r="Q59"/>
  <c r="V57"/>
  <c r="U57"/>
  <c r="T57"/>
  <c r="S57"/>
  <c r="R57"/>
  <c r="Q57"/>
  <c r="V56"/>
  <c r="U56"/>
  <c r="T56"/>
  <c r="S56"/>
  <c r="R56"/>
  <c r="Q56"/>
  <c r="V55"/>
  <c r="U55"/>
  <c r="T55"/>
  <c r="S55"/>
  <c r="R55"/>
  <c r="Q55"/>
  <c r="V54"/>
  <c r="U54"/>
  <c r="T54"/>
  <c r="S54"/>
  <c r="R54"/>
  <c r="Q54"/>
  <c r="V53"/>
  <c r="U53"/>
  <c r="T53"/>
  <c r="S53"/>
  <c r="R53"/>
  <c r="Q53"/>
  <c r="V52"/>
  <c r="U52"/>
  <c r="T52"/>
  <c r="S52"/>
  <c r="R52"/>
  <c r="Q52"/>
  <c r="V51"/>
  <c r="U51"/>
  <c r="T51"/>
  <c r="S51"/>
  <c r="R51"/>
  <c r="Q51"/>
  <c r="V50"/>
  <c r="U50"/>
  <c r="T50"/>
  <c r="S50"/>
  <c r="R50"/>
  <c r="Q50"/>
  <c r="V49"/>
  <c r="U49"/>
  <c r="T49"/>
  <c r="S49"/>
  <c r="R49"/>
  <c r="Q49"/>
  <c r="V48"/>
  <c r="U48"/>
  <c r="T48"/>
  <c r="S48"/>
  <c r="R48"/>
  <c r="Q48"/>
  <c r="V47"/>
  <c r="U47"/>
  <c r="S47"/>
  <c r="R47"/>
  <c r="Q47"/>
  <c r="V45"/>
  <c r="U45"/>
  <c r="T45"/>
  <c r="S45"/>
  <c r="R45"/>
  <c r="Q45"/>
  <c r="V44"/>
  <c r="U44"/>
  <c r="T44"/>
  <c r="S44"/>
  <c r="R44"/>
  <c r="Q44"/>
  <c r="V43"/>
  <c r="U43"/>
  <c r="T43"/>
  <c r="S43"/>
  <c r="R43"/>
  <c r="Q43"/>
  <c r="V42"/>
  <c r="U42"/>
  <c r="T42"/>
  <c r="S42"/>
  <c r="R42"/>
  <c r="Q42"/>
  <c r="V41"/>
  <c r="U41"/>
  <c r="T41"/>
  <c r="S41"/>
  <c r="R41"/>
  <c r="Q41"/>
  <c r="V40"/>
  <c r="U40"/>
  <c r="T40"/>
  <c r="S40"/>
  <c r="R40"/>
  <c r="Q40"/>
  <c r="V39"/>
  <c r="U39"/>
  <c r="T39"/>
  <c r="S39"/>
  <c r="R39"/>
  <c r="Q39"/>
  <c r="V38"/>
  <c r="U38"/>
  <c r="T38"/>
  <c r="S38"/>
  <c r="R38"/>
  <c r="Q38"/>
  <c r="V37"/>
  <c r="U37"/>
  <c r="T37"/>
  <c r="S37"/>
  <c r="R37"/>
  <c r="Q37"/>
  <c r="V36"/>
  <c r="U36"/>
  <c r="S36"/>
  <c r="R36"/>
  <c r="Q36"/>
  <c r="V34"/>
  <c r="U34"/>
  <c r="T34"/>
  <c r="S34"/>
  <c r="R34"/>
  <c r="Q34"/>
  <c r="V33"/>
  <c r="U33"/>
  <c r="T33"/>
  <c r="S33"/>
  <c r="R33"/>
  <c r="Q33"/>
  <c r="V32"/>
  <c r="U32"/>
  <c r="T32"/>
  <c r="S32"/>
  <c r="R32"/>
  <c r="Q32"/>
  <c r="V31"/>
  <c r="U31"/>
  <c r="T31"/>
  <c r="S31"/>
  <c r="R31"/>
  <c r="Q31"/>
  <c r="V30"/>
  <c r="U30"/>
  <c r="T30"/>
  <c r="S30"/>
  <c r="R30"/>
  <c r="Q30"/>
  <c r="V29"/>
  <c r="U29"/>
  <c r="T29"/>
  <c r="S29"/>
  <c r="R29"/>
  <c r="Q29"/>
  <c r="V28"/>
  <c r="U28"/>
  <c r="T28"/>
  <c r="S28"/>
  <c r="R28"/>
  <c r="Q28"/>
  <c r="V27"/>
  <c r="U27"/>
  <c r="T27"/>
  <c r="S27"/>
  <c r="R27"/>
  <c r="Q27"/>
  <c r="V26"/>
  <c r="U26"/>
  <c r="T26"/>
  <c r="S26"/>
  <c r="R26"/>
  <c r="Q26"/>
  <c r="V25"/>
  <c r="U25"/>
  <c r="S25"/>
  <c r="R25"/>
  <c r="Q25"/>
  <c r="V23"/>
  <c r="U23"/>
  <c r="T23"/>
  <c r="S23"/>
  <c r="R23"/>
  <c r="Q23"/>
  <c r="V22"/>
  <c r="U22"/>
  <c r="T22"/>
  <c r="S22"/>
  <c r="R22"/>
  <c r="Q22"/>
  <c r="V21"/>
  <c r="U21"/>
  <c r="T21"/>
  <c r="S21"/>
  <c r="R21"/>
  <c r="Q21"/>
  <c r="V20"/>
  <c r="U20"/>
  <c r="T20"/>
  <c r="S20"/>
  <c r="R20"/>
  <c r="Q20"/>
  <c r="V19"/>
  <c r="U19"/>
  <c r="T19"/>
  <c r="S19"/>
  <c r="R19"/>
  <c r="Q19"/>
  <c r="V18"/>
  <c r="U18"/>
  <c r="T18"/>
  <c r="S18"/>
  <c r="R18"/>
  <c r="Q18"/>
  <c r="V17"/>
  <c r="U17"/>
  <c r="T17"/>
  <c r="S17"/>
  <c r="R17"/>
  <c r="Q17"/>
  <c r="V16"/>
  <c r="U16"/>
  <c r="T16"/>
  <c r="S16"/>
  <c r="R16"/>
  <c r="Q16"/>
  <c r="V15"/>
  <c r="U15"/>
  <c r="T15"/>
  <c r="S15"/>
  <c r="R15"/>
  <c r="Q15"/>
  <c r="V14"/>
  <c r="U14"/>
  <c r="T14"/>
  <c r="S14"/>
  <c r="R14"/>
  <c r="Q14"/>
  <c r="V13"/>
  <c r="U13"/>
  <c r="S13"/>
  <c r="R13"/>
  <c r="Q13"/>
  <c r="V11"/>
  <c r="U11"/>
  <c r="T11"/>
  <c r="S11"/>
  <c r="R11"/>
  <c r="Q11"/>
  <c r="V10"/>
  <c r="U10"/>
  <c r="T10"/>
  <c r="S10"/>
  <c r="R10"/>
  <c r="Q10"/>
  <c r="V9"/>
  <c r="U9"/>
  <c r="T9"/>
  <c r="S9"/>
  <c r="R9"/>
  <c r="Q9"/>
  <c r="V8"/>
  <c r="U8"/>
  <c r="T8"/>
  <c r="S8"/>
  <c r="R8"/>
  <c r="Q8"/>
  <c r="V7"/>
  <c r="U7"/>
  <c r="T7"/>
  <c r="S7"/>
  <c r="R7"/>
  <c r="Q7"/>
  <c r="V6"/>
  <c r="U6"/>
  <c r="T6"/>
  <c r="S6"/>
  <c r="R6"/>
  <c r="Q6"/>
  <c r="V5"/>
  <c r="U5"/>
  <c r="T5"/>
  <c r="S5"/>
  <c r="R5"/>
  <c r="Q5"/>
  <c r="V4"/>
  <c r="U4"/>
  <c r="T4"/>
  <c r="S4"/>
  <c r="R4"/>
  <c r="Q4"/>
  <c r="V3"/>
  <c r="U3"/>
  <c r="T3"/>
  <c r="S3"/>
  <c r="R3"/>
  <c r="Q3"/>
  <c r="V2"/>
  <c r="U2"/>
  <c r="S2"/>
  <c r="R2"/>
  <c r="Q2"/>
  <c r="V79" i="1"/>
  <c r="V80"/>
  <c r="V81"/>
  <c r="V82"/>
  <c r="V83"/>
  <c r="V84"/>
  <c r="V85"/>
  <c r="V86"/>
  <c r="V87"/>
  <c r="V89"/>
  <c r="V90"/>
  <c r="V91"/>
  <c r="V92"/>
  <c r="V93"/>
  <c r="V94"/>
  <c r="V95"/>
  <c r="V96"/>
  <c r="V97"/>
  <c r="U97"/>
  <c r="T97"/>
  <c r="S97"/>
  <c r="Q97"/>
  <c r="U96"/>
  <c r="T96"/>
  <c r="S96"/>
  <c r="Q96"/>
  <c r="U95"/>
  <c r="T95"/>
  <c r="S95"/>
  <c r="Q95"/>
  <c r="U94"/>
  <c r="T94"/>
  <c r="S94"/>
  <c r="Q94"/>
  <c r="U93"/>
  <c r="T93"/>
  <c r="S93"/>
  <c r="Q93"/>
  <c r="U92"/>
  <c r="T92"/>
  <c r="S92"/>
  <c r="Q92"/>
  <c r="U91"/>
  <c r="T91"/>
  <c r="S91"/>
  <c r="Q91"/>
  <c r="U90"/>
  <c r="T90"/>
  <c r="S90"/>
  <c r="Q90"/>
  <c r="U89"/>
  <c r="S89"/>
  <c r="Q89"/>
  <c r="U87"/>
  <c r="T87"/>
  <c r="S87"/>
  <c r="Q87"/>
  <c r="U86"/>
  <c r="T86"/>
  <c r="S86"/>
  <c r="Q86"/>
  <c r="U85"/>
  <c r="T85"/>
  <c r="S85"/>
  <c r="Q85"/>
  <c r="U84"/>
  <c r="T84"/>
  <c r="S84"/>
  <c r="Q84"/>
  <c r="U83"/>
  <c r="T83"/>
  <c r="S83"/>
  <c r="Q83"/>
  <c r="U82"/>
  <c r="T82"/>
  <c r="S82"/>
  <c r="Q82"/>
  <c r="U81"/>
  <c r="T81"/>
  <c r="S81"/>
  <c r="Q81"/>
  <c r="U80"/>
  <c r="T80"/>
  <c r="S80"/>
  <c r="Q80"/>
  <c r="U79"/>
  <c r="S79"/>
  <c r="Q79"/>
  <c r="V77"/>
  <c r="U77"/>
  <c r="T77"/>
  <c r="S77"/>
  <c r="R77"/>
  <c r="Q77"/>
  <c r="V76"/>
  <c r="U76"/>
  <c r="T76"/>
  <c r="S76"/>
  <c r="R76"/>
  <c r="Q76"/>
  <c r="V75"/>
  <c r="U75"/>
  <c r="T75"/>
  <c r="S75"/>
  <c r="R75"/>
  <c r="Q75"/>
  <c r="V74"/>
  <c r="U74"/>
  <c r="T74"/>
  <c r="S74"/>
  <c r="R74"/>
  <c r="Q74"/>
  <c r="V73"/>
  <c r="U73"/>
  <c r="T73"/>
  <c r="S73"/>
  <c r="R73"/>
  <c r="Q73"/>
  <c r="V72"/>
  <c r="U72"/>
  <c r="T72"/>
  <c r="S72"/>
  <c r="R72"/>
  <c r="Q72"/>
  <c r="V71"/>
  <c r="U71"/>
  <c r="T71"/>
  <c r="S71"/>
  <c r="R71"/>
  <c r="Q71"/>
  <c r="V70"/>
  <c r="U70"/>
  <c r="T70"/>
  <c r="S70"/>
  <c r="R70"/>
  <c r="Q70"/>
  <c r="V69"/>
  <c r="U69"/>
  <c r="T69"/>
  <c r="S69"/>
  <c r="R69"/>
  <c r="Q69"/>
  <c r="V68"/>
  <c r="U68"/>
  <c r="S68"/>
  <c r="R68"/>
  <c r="Q68"/>
  <c r="V66"/>
  <c r="U66"/>
  <c r="T66"/>
  <c r="S66"/>
  <c r="R66"/>
  <c r="Q66"/>
  <c r="V65"/>
  <c r="U65"/>
  <c r="T65"/>
  <c r="S65"/>
  <c r="R65"/>
  <c r="Q65"/>
  <c r="V64"/>
  <c r="U64"/>
  <c r="T64"/>
  <c r="S64"/>
  <c r="R64"/>
  <c r="Q64"/>
  <c r="V63"/>
  <c r="U63"/>
  <c r="T63"/>
  <c r="S63"/>
  <c r="R63"/>
  <c r="Q63"/>
  <c r="V62"/>
  <c r="U62"/>
  <c r="T62"/>
  <c r="S62"/>
  <c r="R62"/>
  <c r="Q62"/>
  <c r="V61"/>
  <c r="U61"/>
  <c r="T61"/>
  <c r="S61"/>
  <c r="R61"/>
  <c r="Q61"/>
  <c r="V60"/>
  <c r="U60"/>
  <c r="T60"/>
  <c r="S60"/>
  <c r="R60"/>
  <c r="Q60"/>
  <c r="V59"/>
  <c r="U59"/>
  <c r="T59"/>
  <c r="S59"/>
  <c r="R59"/>
  <c r="Q59"/>
  <c r="V58"/>
  <c r="U58"/>
  <c r="T58"/>
  <c r="S58"/>
  <c r="R58"/>
  <c r="Q58"/>
  <c r="V57"/>
  <c r="U57"/>
  <c r="T57"/>
  <c r="S57"/>
  <c r="R57"/>
  <c r="Q57"/>
  <c r="V56"/>
  <c r="U56"/>
  <c r="S56"/>
  <c r="R56"/>
  <c r="Q56"/>
  <c r="V54"/>
  <c r="U54"/>
  <c r="T54"/>
  <c r="S54"/>
  <c r="R54"/>
  <c r="Q54"/>
  <c r="V53"/>
  <c r="U53"/>
  <c r="T53"/>
  <c r="S53"/>
  <c r="R53"/>
  <c r="Q53"/>
  <c r="V52"/>
  <c r="U52"/>
  <c r="T52"/>
  <c r="S52"/>
  <c r="R52"/>
  <c r="Q52"/>
  <c r="V51"/>
  <c r="U51"/>
  <c r="T51"/>
  <c r="S51"/>
  <c r="R51"/>
  <c r="Q51"/>
  <c r="V50"/>
  <c r="U50"/>
  <c r="T50"/>
  <c r="S50"/>
  <c r="R50"/>
  <c r="Q50"/>
  <c r="V49"/>
  <c r="U49"/>
  <c r="T49"/>
  <c r="S49"/>
  <c r="R49"/>
  <c r="Q49"/>
  <c r="V48"/>
  <c r="U48"/>
  <c r="T48"/>
  <c r="S48"/>
  <c r="R48"/>
  <c r="Q48"/>
  <c r="V47"/>
  <c r="U47"/>
  <c r="T47"/>
  <c r="S47"/>
  <c r="R47"/>
  <c r="Q47"/>
  <c r="V46"/>
  <c r="U46"/>
  <c r="T46"/>
  <c r="S46"/>
  <c r="R46"/>
  <c r="Q46"/>
  <c r="V45"/>
  <c r="U45"/>
  <c r="S45"/>
  <c r="R45"/>
  <c r="Q45"/>
  <c r="V43"/>
  <c r="U43"/>
  <c r="T43"/>
  <c r="S43"/>
  <c r="R43"/>
  <c r="Q43"/>
  <c r="V42"/>
  <c r="U42"/>
  <c r="T42"/>
  <c r="S42"/>
  <c r="R42"/>
  <c r="Q42"/>
  <c r="V41"/>
  <c r="U41"/>
  <c r="T41"/>
  <c r="S41"/>
  <c r="R41"/>
  <c r="Q41"/>
  <c r="V40"/>
  <c r="U40"/>
  <c r="T40"/>
  <c r="S40"/>
  <c r="R40"/>
  <c r="Q40"/>
  <c r="V39"/>
  <c r="U39"/>
  <c r="T39"/>
  <c r="S39"/>
  <c r="R39"/>
  <c r="Q39"/>
  <c r="V38"/>
  <c r="U38"/>
  <c r="T38"/>
  <c r="S38"/>
  <c r="R38"/>
  <c r="Q38"/>
  <c r="V37"/>
  <c r="U37"/>
  <c r="T37"/>
  <c r="S37"/>
  <c r="R37"/>
  <c r="Q37"/>
  <c r="V36"/>
  <c r="U36"/>
  <c r="T36"/>
  <c r="S36"/>
  <c r="R36"/>
  <c r="Q36"/>
  <c r="V35"/>
  <c r="U35"/>
  <c r="T35"/>
  <c r="S35"/>
  <c r="R35"/>
  <c r="Q35"/>
  <c r="V34"/>
  <c r="U34"/>
  <c r="S34"/>
  <c r="R34"/>
  <c r="Q34"/>
  <c r="V32"/>
  <c r="U32"/>
  <c r="T32"/>
  <c r="S32"/>
  <c r="R32"/>
  <c r="Q32"/>
  <c r="V31"/>
  <c r="U31"/>
  <c r="T31"/>
  <c r="S31"/>
  <c r="R31"/>
  <c r="Q31"/>
  <c r="V30"/>
  <c r="U30"/>
  <c r="T30"/>
  <c r="S30"/>
  <c r="R30"/>
  <c r="Q30"/>
  <c r="V29"/>
  <c r="U29"/>
  <c r="T29"/>
  <c r="S29"/>
  <c r="R29"/>
  <c r="Q29"/>
  <c r="V28"/>
  <c r="U28"/>
  <c r="T28"/>
  <c r="S28"/>
  <c r="R28"/>
  <c r="Q28"/>
  <c r="V27"/>
  <c r="U27"/>
  <c r="T27"/>
  <c r="S27"/>
  <c r="R27"/>
  <c r="Q27"/>
  <c r="V26"/>
  <c r="U26"/>
  <c r="T26"/>
  <c r="S26"/>
  <c r="R26"/>
  <c r="Q26"/>
  <c r="V25"/>
  <c r="U25"/>
  <c r="T25"/>
  <c r="S25"/>
  <c r="R25"/>
  <c r="Q25"/>
  <c r="V24"/>
  <c r="U24"/>
  <c r="S24"/>
  <c r="R24"/>
  <c r="Q24"/>
  <c r="V22"/>
  <c r="U22"/>
  <c r="T22"/>
  <c r="S22"/>
  <c r="R22"/>
  <c r="Q22"/>
  <c r="V21"/>
  <c r="U21"/>
  <c r="T21"/>
  <c r="S21"/>
  <c r="R21"/>
  <c r="Q21"/>
  <c r="V20"/>
  <c r="U20"/>
  <c r="T20"/>
  <c r="S20"/>
  <c r="R20"/>
  <c r="Q20"/>
  <c r="V19"/>
  <c r="U19"/>
  <c r="T19"/>
  <c r="S19"/>
  <c r="R19"/>
  <c r="Q19"/>
  <c r="V18"/>
  <c r="U18"/>
  <c r="T18"/>
  <c r="S18"/>
  <c r="R18"/>
  <c r="Q18"/>
  <c r="V17"/>
  <c r="U17"/>
  <c r="T17"/>
  <c r="S17"/>
  <c r="R17"/>
  <c r="Q17"/>
  <c r="V16"/>
  <c r="U16"/>
  <c r="T16"/>
  <c r="S16"/>
  <c r="R16"/>
  <c r="Q16"/>
  <c r="V15"/>
  <c r="U15"/>
  <c r="T15"/>
  <c r="S15"/>
  <c r="R15"/>
  <c r="Q15"/>
  <c r="V14"/>
  <c r="U14"/>
  <c r="T14"/>
  <c r="S14"/>
  <c r="R14"/>
  <c r="Q14"/>
  <c r="V13"/>
  <c r="U13"/>
  <c r="S13"/>
  <c r="R13"/>
  <c r="Q13"/>
  <c r="V11"/>
  <c r="U11"/>
  <c r="T11"/>
  <c r="S11"/>
  <c r="R11"/>
  <c r="Q11"/>
  <c r="V10"/>
  <c r="U10"/>
  <c r="T10"/>
  <c r="S10"/>
  <c r="R10"/>
  <c r="Q10"/>
  <c r="V9"/>
  <c r="U9"/>
  <c r="T9"/>
  <c r="S9"/>
  <c r="R9"/>
  <c r="Q9"/>
  <c r="V8"/>
  <c r="U8"/>
  <c r="T8"/>
  <c r="S8"/>
  <c r="R8"/>
  <c r="Q8"/>
  <c r="V7"/>
  <c r="U7"/>
  <c r="T7"/>
  <c r="S7"/>
  <c r="R7"/>
  <c r="Q7"/>
  <c r="V6"/>
  <c r="U6"/>
  <c r="T6"/>
  <c r="S6"/>
  <c r="R6"/>
  <c r="Q6"/>
  <c r="V5"/>
  <c r="U5"/>
  <c r="T5"/>
  <c r="S5"/>
  <c r="R5"/>
  <c r="Q5"/>
  <c r="V4"/>
  <c r="U4"/>
  <c r="T4"/>
  <c r="S4"/>
  <c r="R4"/>
  <c r="Q4"/>
  <c r="V3"/>
  <c r="U3"/>
  <c r="T3"/>
  <c r="S3"/>
  <c r="R3"/>
  <c r="Q3"/>
  <c r="V2"/>
  <c r="U2"/>
  <c r="S2"/>
  <c r="R2"/>
  <c r="Q2"/>
</calcChain>
</file>

<file path=xl/connections.xml><?xml version="1.0" encoding="utf-8"?>
<connections xmlns="http://schemas.openxmlformats.org/spreadsheetml/2006/main">
  <connection id="1" name="113" type="6" refreshedVersion="4" background="1" saveData="1">
    <textPr codePage="850" sourceFile="C:\Users\psyc0182\Desktop\Tegan\HandS\113.dat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114" type="6" refreshedVersion="4" background="1" saveData="1">
    <textPr codePage="850" sourceFile="C:\Users\psyc0182\Desktop\Tegan\HandS\114.dat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115" type="6" refreshedVersion="4" background="1" saveData="1">
    <textPr codePage="850" sourceFile="C:\Users\psyc0182\Desktop\Tegan\HandS\115.dat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116" type="6" refreshedVersion="4" background="1" saveData="1">
    <textPr codePage="850" sourceFile="C:\Users\psyc0182\Desktop\Tegan\HandS\116.dat" space="1" consecutive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<sst xmlns="http://schemas.openxmlformats.org/spreadsheetml/2006/main" count="164" uniqueCount="36">
  <si>
    <t>Log FR</t>
  </si>
  <si>
    <t>Response Rate Per Min</t>
  </si>
  <si>
    <t>Running Response Rate Per Min</t>
  </si>
  <si>
    <t>Consumption rate</t>
  </si>
  <si>
    <t>Experiment</t>
  </si>
  <si>
    <t>Condition</t>
  </si>
  <si>
    <t>Hen</t>
  </si>
  <si>
    <t>Year</t>
  </si>
  <si>
    <t>Day</t>
  </si>
  <si>
    <t>Month</t>
  </si>
  <si>
    <t>Amount Consumed (g)</t>
  </si>
  <si>
    <t xml:space="preserve">Number of Rfts Obtained Not Eaten </t>
  </si>
  <si>
    <t>FR Value</t>
  </si>
  <si>
    <t>Number of Pecks</t>
  </si>
  <si>
    <t>Number of Reinforcers Obtained</t>
  </si>
  <si>
    <t>PRP Time</t>
  </si>
  <si>
    <t>Run Time</t>
  </si>
  <si>
    <t>Key Time</t>
  </si>
  <si>
    <t>Total Time</t>
  </si>
  <si>
    <t>Eat Time</t>
  </si>
  <si>
    <t>Log No. of Rfts</t>
  </si>
  <si>
    <t>PRP Average</t>
  </si>
  <si>
    <t>Log Weight of Food</t>
  </si>
  <si>
    <t>Termination Criterion</t>
  </si>
  <si>
    <t>Body weight Criterion</t>
  </si>
  <si>
    <t>Food Type</t>
  </si>
  <si>
    <t>W</t>
  </si>
  <si>
    <t>PW</t>
  </si>
  <si>
    <t>40 min</t>
  </si>
  <si>
    <t>40 min or 40 reinforcers</t>
  </si>
  <si>
    <t>Number of Series Completed</t>
  </si>
  <si>
    <t xml:space="preserve"> 1-2</t>
  </si>
  <si>
    <r>
      <t xml:space="preserve">Relaxed  80 </t>
    </r>
    <r>
      <rPr>
        <sz val="11"/>
        <color theme="1"/>
        <rFont val="Calibri"/>
        <family val="2"/>
      </rPr>
      <t>± 5%</t>
    </r>
  </si>
  <si>
    <t>Strict 80 ± 5%</t>
  </si>
  <si>
    <t>Consumption Rate</t>
  </si>
  <si>
    <t>Table of conditions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</si>
</sst>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left"/>
    </xf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113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114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115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116" connectionId="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tabSelected="1" workbookViewId="0">
      <selection activeCell="D17" sqref="D17"/>
    </sheetView>
  </sheetViews>
  <sheetFormatPr defaultRowHeight="15"/>
  <cols>
    <col min="1" max="1" width="11.5703125" customWidth="1"/>
    <col min="2" max="2" width="12.42578125" customWidth="1"/>
    <col min="3" max="3" width="13" customWidth="1"/>
    <col min="4" max="4" width="20.42578125" customWidth="1"/>
    <col min="5" max="5" width="21.85546875" customWidth="1"/>
  </cols>
  <sheetData>
    <row r="1" spans="1:6">
      <c r="A1" t="s">
        <v>35</v>
      </c>
    </row>
    <row r="3" spans="1:6">
      <c r="A3" t="s">
        <v>4</v>
      </c>
      <c r="B3" t="s">
        <v>5</v>
      </c>
      <c r="C3" t="s">
        <v>25</v>
      </c>
      <c r="D3" t="s">
        <v>24</v>
      </c>
      <c r="E3" t="s">
        <v>23</v>
      </c>
      <c r="F3" t="s">
        <v>30</v>
      </c>
    </row>
    <row r="4" spans="1:6">
      <c r="A4" s="2">
        <v>1</v>
      </c>
      <c r="B4" s="2">
        <v>1</v>
      </c>
      <c r="C4" s="2" t="s">
        <v>26</v>
      </c>
      <c r="D4" s="2" t="s">
        <v>32</v>
      </c>
      <c r="E4" s="2" t="s">
        <v>28</v>
      </c>
      <c r="F4" s="2">
        <v>2</v>
      </c>
    </row>
    <row r="5" spans="1:6">
      <c r="A5" s="2"/>
      <c r="B5" s="2">
        <v>2</v>
      </c>
      <c r="C5" s="2" t="s">
        <v>27</v>
      </c>
      <c r="D5" s="2" t="s">
        <v>32</v>
      </c>
      <c r="E5" s="2" t="s">
        <v>28</v>
      </c>
      <c r="F5" s="2">
        <v>2</v>
      </c>
    </row>
    <row r="6" spans="1:6">
      <c r="A6" s="2"/>
      <c r="B6" s="2">
        <v>3</v>
      </c>
      <c r="C6" s="2" t="s">
        <v>26</v>
      </c>
      <c r="D6" s="2" t="s">
        <v>33</v>
      </c>
      <c r="E6" s="2" t="s">
        <v>28</v>
      </c>
      <c r="F6" s="3" t="s">
        <v>31</v>
      </c>
    </row>
    <row r="7" spans="1:6">
      <c r="A7" s="2"/>
      <c r="B7" s="2">
        <v>4</v>
      </c>
      <c r="C7" s="2" t="s">
        <v>27</v>
      </c>
      <c r="D7" s="2" t="s">
        <v>33</v>
      </c>
      <c r="E7" s="2" t="s">
        <v>28</v>
      </c>
      <c r="F7" s="2">
        <v>1</v>
      </c>
    </row>
    <row r="8" spans="1:6" ht="5.25" customHeight="1">
      <c r="A8" s="2"/>
      <c r="B8" s="2"/>
      <c r="C8" s="2"/>
      <c r="D8" s="2"/>
      <c r="E8" s="2"/>
      <c r="F8" s="2"/>
    </row>
    <row r="9" spans="1:6">
      <c r="A9" s="2">
        <v>2</v>
      </c>
      <c r="B9" s="2">
        <v>1</v>
      </c>
      <c r="C9" s="2" t="s">
        <v>27</v>
      </c>
      <c r="D9" s="2" t="s">
        <v>33</v>
      </c>
      <c r="E9" s="2" t="s">
        <v>29</v>
      </c>
      <c r="F9" s="2">
        <v>1</v>
      </c>
    </row>
    <row r="10" spans="1:6">
      <c r="A10" s="2"/>
      <c r="B10" s="2">
        <v>2</v>
      </c>
      <c r="C10" s="2" t="s">
        <v>26</v>
      </c>
      <c r="D10" s="2" t="s">
        <v>33</v>
      </c>
      <c r="E10" s="2" t="s">
        <v>29</v>
      </c>
      <c r="F10" s="2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7"/>
  <sheetViews>
    <sheetView topLeftCell="A72" workbookViewId="0">
      <selection activeCell="M102" sqref="M102"/>
    </sheetView>
  </sheetViews>
  <sheetFormatPr defaultRowHeight="15"/>
  <cols>
    <col min="1" max="22" width="9.7109375" customWidth="1"/>
  </cols>
  <sheetData>
    <row r="1" spans="1:22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0</v>
      </c>
      <c r="R1" s="1" t="s">
        <v>20</v>
      </c>
      <c r="S1" s="1" t="s">
        <v>1</v>
      </c>
      <c r="T1" s="1" t="s">
        <v>2</v>
      </c>
      <c r="U1" s="1" t="s">
        <v>21</v>
      </c>
      <c r="V1" s="1" t="s">
        <v>22</v>
      </c>
    </row>
    <row r="2" spans="1:22">
      <c r="A2" s="1">
        <v>1</v>
      </c>
      <c r="B2" s="1">
        <v>1</v>
      </c>
      <c r="C2" s="1">
        <v>111</v>
      </c>
      <c r="D2" s="1">
        <v>13</v>
      </c>
      <c r="E2" s="1">
        <v>3</v>
      </c>
      <c r="F2" s="1">
        <v>8</v>
      </c>
      <c r="G2" s="1">
        <v>106.9</v>
      </c>
      <c r="H2" s="1">
        <v>57</v>
      </c>
      <c r="I2" s="1">
        <v>1</v>
      </c>
      <c r="J2" s="1">
        <v>251</v>
      </c>
      <c r="K2" s="1">
        <v>251</v>
      </c>
      <c r="L2" s="1">
        <v>2374.1999999999998</v>
      </c>
      <c r="M2" s="1">
        <v>0</v>
      </c>
      <c r="N2" s="1">
        <v>2400.1</v>
      </c>
      <c r="O2" s="1">
        <v>3218.1</v>
      </c>
      <c r="P2" s="1">
        <v>82.2</v>
      </c>
      <c r="Q2" s="1">
        <f>LN(I2)</f>
        <v>0</v>
      </c>
      <c r="R2" s="1">
        <f>LN(K2)</f>
        <v>5.5254529391317835</v>
      </c>
      <c r="S2" s="1">
        <f>(J2/N2)*60</f>
        <v>6.2747385525603105</v>
      </c>
      <c r="T2" s="1"/>
      <c r="U2" s="1">
        <f xml:space="preserve"> (L2/K2)</f>
        <v>9.4589641434262948</v>
      </c>
      <c r="V2" s="1">
        <f>LN(G2)</f>
        <v>4.6718938180309992</v>
      </c>
    </row>
    <row r="3" spans="1:22">
      <c r="A3" s="1">
        <v>1</v>
      </c>
      <c r="B3" s="1">
        <v>1</v>
      </c>
      <c r="C3" s="1">
        <v>111</v>
      </c>
      <c r="D3" s="1">
        <v>13</v>
      </c>
      <c r="E3" s="1">
        <v>5</v>
      </c>
      <c r="F3" s="1">
        <v>8</v>
      </c>
      <c r="G3" s="1">
        <v>224.6</v>
      </c>
      <c r="H3" s="1">
        <v>3</v>
      </c>
      <c r="I3" s="1">
        <v>2</v>
      </c>
      <c r="J3" s="1">
        <v>522</v>
      </c>
      <c r="K3" s="1">
        <v>261</v>
      </c>
      <c r="L3" s="1">
        <v>1500.4</v>
      </c>
      <c r="M3" s="1">
        <v>872.8</v>
      </c>
      <c r="N3" s="1">
        <v>2400.1</v>
      </c>
      <c r="O3" s="1">
        <v>3167.6</v>
      </c>
      <c r="P3" s="1">
        <v>185.2</v>
      </c>
      <c r="Q3" s="1">
        <f t="shared" ref="Q3:Q10" si="0">LN(I3)</f>
        <v>0.69314718055994529</v>
      </c>
      <c r="R3" s="1">
        <f t="shared" ref="R3:R11" si="1">LN(K3)</f>
        <v>5.5645204073226937</v>
      </c>
      <c r="S3" s="1">
        <f t="shared" ref="S3:S66" si="2">(J3/N3)*60</f>
        <v>13.049456272655306</v>
      </c>
      <c r="T3" s="1">
        <f>(J3/M3)*60</f>
        <v>35.884509624197989</v>
      </c>
      <c r="U3" s="1">
        <f t="shared" ref="U3:U53" si="3" xml:space="preserve"> (L3/K3)</f>
        <v>5.7486590038314178</v>
      </c>
      <c r="V3" s="1">
        <f t="shared" ref="V3:V11" si="4">LN(G3)</f>
        <v>5.4143210423043424</v>
      </c>
    </row>
    <row r="4" spans="1:22">
      <c r="A4" s="1">
        <v>1</v>
      </c>
      <c r="B4" s="1">
        <v>1</v>
      </c>
      <c r="C4" s="1">
        <v>111</v>
      </c>
      <c r="D4" s="1">
        <v>13</v>
      </c>
      <c r="E4" s="1">
        <v>7</v>
      </c>
      <c r="F4" s="1">
        <v>8</v>
      </c>
      <c r="G4" s="1">
        <v>149.5</v>
      </c>
      <c r="H4" s="1">
        <v>2</v>
      </c>
      <c r="I4" s="1">
        <v>4</v>
      </c>
      <c r="J4" s="1">
        <v>856</v>
      </c>
      <c r="K4" s="1">
        <v>214</v>
      </c>
      <c r="L4" s="1">
        <v>2050.9</v>
      </c>
      <c r="M4" s="1">
        <v>327.39999999999998</v>
      </c>
      <c r="N4" s="1">
        <v>2400.1</v>
      </c>
      <c r="O4" s="1">
        <v>3022.6</v>
      </c>
      <c r="P4" s="1">
        <v>141.30000000000001</v>
      </c>
      <c r="Q4" s="1">
        <f t="shared" si="0"/>
        <v>1.3862943611198906</v>
      </c>
      <c r="R4" s="1">
        <f t="shared" si="1"/>
        <v>5.3659760150218512</v>
      </c>
      <c r="S4" s="1">
        <f t="shared" si="2"/>
        <v>21.399108370484566</v>
      </c>
      <c r="T4" s="1">
        <f t="shared" ref="T4:T66" si="5">(J4/M4)*60</f>
        <v>156.87232742822238</v>
      </c>
      <c r="U4" s="1">
        <f t="shared" si="3"/>
        <v>9.5836448598130843</v>
      </c>
      <c r="V4" s="1">
        <f t="shared" si="4"/>
        <v>5.0072963928307415</v>
      </c>
    </row>
    <row r="5" spans="1:22">
      <c r="A5" s="1">
        <v>1</v>
      </c>
      <c r="B5" s="1">
        <v>1</v>
      </c>
      <c r="C5" s="1">
        <v>111</v>
      </c>
      <c r="D5" s="1">
        <v>13</v>
      </c>
      <c r="E5" s="1">
        <v>9</v>
      </c>
      <c r="F5" s="1">
        <v>8</v>
      </c>
      <c r="G5" s="1">
        <v>135.9</v>
      </c>
      <c r="H5" s="1">
        <v>0</v>
      </c>
      <c r="I5" s="1">
        <v>8</v>
      </c>
      <c r="J5" s="1">
        <v>2344</v>
      </c>
      <c r="K5" s="1">
        <v>293</v>
      </c>
      <c r="L5" s="1">
        <v>1379.8</v>
      </c>
      <c r="M5" s="1">
        <v>988.7</v>
      </c>
      <c r="N5" s="1">
        <v>2400.1</v>
      </c>
      <c r="O5" s="1">
        <v>3251.1</v>
      </c>
      <c r="P5" s="1">
        <v>235.6</v>
      </c>
      <c r="Q5" s="1">
        <f t="shared" si="0"/>
        <v>2.0794415416798357</v>
      </c>
      <c r="R5" s="1">
        <f t="shared" si="1"/>
        <v>5.6801726090170677</v>
      </c>
      <c r="S5" s="1">
        <f t="shared" si="2"/>
        <v>58.597558435065203</v>
      </c>
      <c r="T5" s="1">
        <f t="shared" si="5"/>
        <v>142.24739556994032</v>
      </c>
      <c r="U5" s="1">
        <f t="shared" si="3"/>
        <v>4.7092150170648459</v>
      </c>
      <c r="V5" s="1">
        <f t="shared" si="4"/>
        <v>4.9119193211570984</v>
      </c>
    </row>
    <row r="6" spans="1:22">
      <c r="A6" s="1">
        <v>1</v>
      </c>
      <c r="B6" s="1">
        <v>1</v>
      </c>
      <c r="C6" s="1">
        <v>111</v>
      </c>
      <c r="D6" s="1">
        <v>13</v>
      </c>
      <c r="E6" s="1">
        <v>11</v>
      </c>
      <c r="F6" s="1">
        <v>8</v>
      </c>
      <c r="G6" s="1">
        <v>93.7</v>
      </c>
      <c r="H6" s="1">
        <v>0</v>
      </c>
      <c r="I6" s="1">
        <v>16</v>
      </c>
      <c r="J6" s="1">
        <v>2178</v>
      </c>
      <c r="K6" s="1">
        <v>136</v>
      </c>
      <c r="L6" s="1">
        <v>899.6</v>
      </c>
      <c r="M6" s="1">
        <v>1485.9</v>
      </c>
      <c r="N6" s="1">
        <v>2400.1</v>
      </c>
      <c r="O6" s="1">
        <v>2797.1</v>
      </c>
      <c r="P6" s="1">
        <v>101.7</v>
      </c>
      <c r="Q6" s="1">
        <f t="shared" si="0"/>
        <v>2.7725887222397811</v>
      </c>
      <c r="R6" s="1">
        <f t="shared" si="1"/>
        <v>4.9126548857360524</v>
      </c>
      <c r="S6" s="1">
        <f t="shared" si="2"/>
        <v>54.447731344527313</v>
      </c>
      <c r="T6" s="1">
        <f t="shared" si="5"/>
        <v>87.946698970321009</v>
      </c>
      <c r="U6" s="1">
        <f t="shared" si="3"/>
        <v>6.6147058823529417</v>
      </c>
      <c r="V6" s="1">
        <f t="shared" si="4"/>
        <v>4.5400981892443761</v>
      </c>
    </row>
    <row r="7" spans="1:22">
      <c r="A7" s="1">
        <v>1</v>
      </c>
      <c r="B7" s="1">
        <v>1</v>
      </c>
      <c r="C7" s="1">
        <v>111</v>
      </c>
      <c r="D7" s="1">
        <v>13</v>
      </c>
      <c r="E7" s="1">
        <v>12</v>
      </c>
      <c r="F7" s="1">
        <v>8</v>
      </c>
      <c r="G7" s="1">
        <v>72</v>
      </c>
      <c r="H7" s="1">
        <v>0</v>
      </c>
      <c r="I7" s="1">
        <v>32</v>
      </c>
      <c r="J7" s="1">
        <v>2977</v>
      </c>
      <c r="K7" s="1">
        <v>93</v>
      </c>
      <c r="L7" s="1">
        <v>511.5</v>
      </c>
      <c r="M7" s="1">
        <v>1878.5</v>
      </c>
      <c r="N7" s="1">
        <v>2400.1</v>
      </c>
      <c r="O7" s="1">
        <v>2670.9</v>
      </c>
      <c r="P7" s="1">
        <v>104.2</v>
      </c>
      <c r="Q7" s="1">
        <f t="shared" si="0"/>
        <v>3.4657359027997265</v>
      </c>
      <c r="R7" s="1">
        <f t="shared" si="1"/>
        <v>4.5325994931532563</v>
      </c>
      <c r="S7" s="1">
        <f t="shared" si="2"/>
        <v>74.421899087538023</v>
      </c>
      <c r="T7" s="1">
        <f t="shared" si="5"/>
        <v>95.086505190311428</v>
      </c>
      <c r="U7" s="1">
        <f t="shared" si="3"/>
        <v>5.5</v>
      </c>
      <c r="V7" s="1">
        <f t="shared" si="4"/>
        <v>4.2766661190160553</v>
      </c>
    </row>
    <row r="8" spans="1:22">
      <c r="A8" s="1">
        <v>1</v>
      </c>
      <c r="B8" s="1">
        <v>1</v>
      </c>
      <c r="C8" s="1">
        <v>111</v>
      </c>
      <c r="D8" s="1">
        <v>13</v>
      </c>
      <c r="E8" s="1">
        <v>13</v>
      </c>
      <c r="F8" s="1">
        <v>8</v>
      </c>
      <c r="G8" s="1">
        <v>38.5</v>
      </c>
      <c r="H8" s="1">
        <v>0</v>
      </c>
      <c r="I8" s="1">
        <v>64</v>
      </c>
      <c r="J8" s="1">
        <v>3344</v>
      </c>
      <c r="K8" s="1">
        <v>52</v>
      </c>
      <c r="L8" s="1">
        <v>208.3</v>
      </c>
      <c r="M8" s="1">
        <v>2186.1999999999998</v>
      </c>
      <c r="N8" s="1">
        <v>2400.1</v>
      </c>
      <c r="O8" s="1">
        <v>2550.3000000000002</v>
      </c>
      <c r="P8" s="1">
        <v>62.2</v>
      </c>
      <c r="Q8" s="1">
        <f t="shared" si="0"/>
        <v>4.1588830833596715</v>
      </c>
      <c r="R8" s="1">
        <f t="shared" si="1"/>
        <v>3.9512437185814275</v>
      </c>
      <c r="S8" s="1">
        <f t="shared" si="2"/>
        <v>83.596516811799518</v>
      </c>
      <c r="T8" s="1">
        <f t="shared" si="5"/>
        <v>91.775683834964781</v>
      </c>
      <c r="U8" s="1">
        <f t="shared" si="3"/>
        <v>4.0057692307692312</v>
      </c>
      <c r="V8" s="1">
        <f t="shared" si="4"/>
        <v>3.6506582412937387</v>
      </c>
    </row>
    <row r="9" spans="1:22">
      <c r="A9" s="1">
        <v>1</v>
      </c>
      <c r="B9" s="1">
        <v>1</v>
      </c>
      <c r="C9" s="1">
        <v>111</v>
      </c>
      <c r="D9" s="1">
        <v>13</v>
      </c>
      <c r="E9" s="1">
        <v>14</v>
      </c>
      <c r="F9" s="1">
        <v>8</v>
      </c>
      <c r="G9" s="1">
        <v>22</v>
      </c>
      <c r="H9" s="1">
        <v>0</v>
      </c>
      <c r="I9" s="1">
        <v>128</v>
      </c>
      <c r="J9" s="1">
        <v>3767</v>
      </c>
      <c r="K9" s="1">
        <v>29</v>
      </c>
      <c r="L9" s="1">
        <v>123.9</v>
      </c>
      <c r="M9" s="1">
        <v>2273</v>
      </c>
      <c r="N9" s="1">
        <v>2400.1</v>
      </c>
      <c r="O9" s="1">
        <v>2482.9</v>
      </c>
      <c r="P9" s="1">
        <v>40.200000000000003</v>
      </c>
      <c r="Q9" s="1">
        <f t="shared" si="0"/>
        <v>4.8520302639196169</v>
      </c>
      <c r="R9" s="1">
        <f t="shared" si="1"/>
        <v>3.3672958299864741</v>
      </c>
      <c r="S9" s="1">
        <f t="shared" si="2"/>
        <v>94.171076205158116</v>
      </c>
      <c r="T9" s="1">
        <f t="shared" si="5"/>
        <v>99.436867575890886</v>
      </c>
      <c r="U9" s="1">
        <f t="shared" si="3"/>
        <v>4.272413793103448</v>
      </c>
      <c r="V9" s="1">
        <f t="shared" si="4"/>
        <v>3.0910424533583161</v>
      </c>
    </row>
    <row r="10" spans="1:22">
      <c r="A10" s="1">
        <v>1</v>
      </c>
      <c r="B10" s="1">
        <v>1</v>
      </c>
      <c r="C10" s="1">
        <v>111</v>
      </c>
      <c r="D10" s="1">
        <v>13</v>
      </c>
      <c r="E10" s="1">
        <v>15</v>
      </c>
      <c r="F10" s="1">
        <v>8</v>
      </c>
      <c r="G10" s="1">
        <v>5.4</v>
      </c>
      <c r="H10" s="1">
        <v>0</v>
      </c>
      <c r="I10" s="1">
        <v>256</v>
      </c>
      <c r="J10" s="1">
        <v>2299</v>
      </c>
      <c r="K10" s="1">
        <v>8</v>
      </c>
      <c r="L10" s="1">
        <v>34.4</v>
      </c>
      <c r="M10" s="1">
        <v>2364.6999999999998</v>
      </c>
      <c r="N10" s="1">
        <v>2400.1</v>
      </c>
      <c r="O10" s="1">
        <v>2423.4</v>
      </c>
      <c r="P10" s="1">
        <v>11.2</v>
      </c>
      <c r="Q10" s="1">
        <f t="shared" si="0"/>
        <v>5.5451774444795623</v>
      </c>
      <c r="R10" s="1">
        <f t="shared" si="1"/>
        <v>2.0794415416798357</v>
      </c>
      <c r="S10" s="1">
        <f t="shared" si="2"/>
        <v>57.472605308112165</v>
      </c>
      <c r="T10" s="1">
        <f t="shared" si="5"/>
        <v>58.33298092781326</v>
      </c>
      <c r="U10" s="1">
        <f t="shared" si="3"/>
        <v>4.3</v>
      </c>
      <c r="V10" s="1">
        <f t="shared" si="4"/>
        <v>1.6863989535702288</v>
      </c>
    </row>
    <row r="11" spans="1:22">
      <c r="A11" s="1">
        <v>1</v>
      </c>
      <c r="B11" s="1">
        <v>1</v>
      </c>
      <c r="C11" s="1">
        <v>111</v>
      </c>
      <c r="D11" s="1">
        <v>13</v>
      </c>
      <c r="E11" s="1">
        <v>16</v>
      </c>
      <c r="F11" s="1">
        <v>8</v>
      </c>
      <c r="G11" s="1">
        <v>2.7</v>
      </c>
      <c r="H11" s="1">
        <v>0</v>
      </c>
      <c r="I11" s="1">
        <v>512</v>
      </c>
      <c r="J11" s="1">
        <v>1446</v>
      </c>
      <c r="K11" s="1">
        <v>2</v>
      </c>
      <c r="L11" s="1">
        <v>12.1</v>
      </c>
      <c r="M11" s="1">
        <v>2387.6</v>
      </c>
      <c r="N11" s="1">
        <v>2400.1</v>
      </c>
      <c r="O11" s="1">
        <v>2406.1999999999998</v>
      </c>
      <c r="P11" s="1">
        <v>2.7</v>
      </c>
      <c r="Q11" s="1">
        <f>LN(I11)</f>
        <v>6.2383246250395077</v>
      </c>
      <c r="R11" s="1">
        <f t="shared" si="1"/>
        <v>0.69314718055994529</v>
      </c>
      <c r="S11" s="1">
        <f t="shared" si="2"/>
        <v>36.148493812757799</v>
      </c>
      <c r="T11" s="1">
        <f t="shared" si="5"/>
        <v>36.337745015915566</v>
      </c>
      <c r="U11" s="1">
        <f t="shared" si="3"/>
        <v>6.05</v>
      </c>
      <c r="V11" s="1">
        <f t="shared" si="4"/>
        <v>0.99325177301028345</v>
      </c>
    </row>
    <row r="12" spans="1:22">
      <c r="A12" s="1">
        <v>1</v>
      </c>
      <c r="B12" s="1">
        <v>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>
      <c r="A13" s="1">
        <v>1</v>
      </c>
      <c r="B13" s="1">
        <v>1</v>
      </c>
      <c r="C13" s="1">
        <v>111</v>
      </c>
      <c r="D13" s="1">
        <v>13</v>
      </c>
      <c r="E13" s="1">
        <v>22</v>
      </c>
      <c r="F13" s="1">
        <v>8</v>
      </c>
      <c r="G13" s="1">
        <v>269.8</v>
      </c>
      <c r="H13" s="1">
        <v>5</v>
      </c>
      <c r="I13" s="1">
        <v>1</v>
      </c>
      <c r="J13" s="1">
        <v>442</v>
      </c>
      <c r="K13" s="1">
        <v>442</v>
      </c>
      <c r="L13" s="1">
        <v>2353.6999999999998</v>
      </c>
      <c r="M13" s="1">
        <v>0</v>
      </c>
      <c r="N13" s="1">
        <v>2400.1</v>
      </c>
      <c r="O13" s="1">
        <v>3714.8</v>
      </c>
      <c r="P13" s="1">
        <v>358</v>
      </c>
      <c r="Q13" s="1">
        <f t="shared" ref="Q13:Q65" si="6">LN(I13)</f>
        <v>0</v>
      </c>
      <c r="R13" s="1">
        <f t="shared" ref="R13:R76" si="7">LN(K13)</f>
        <v>6.0913098820776979</v>
      </c>
      <c r="S13" s="1">
        <f t="shared" si="2"/>
        <v>11.049539602516562</v>
      </c>
      <c r="T13" s="1"/>
      <c r="U13" s="1">
        <f t="shared" si="3"/>
        <v>5.3251131221719454</v>
      </c>
      <c r="V13" s="1">
        <f t="shared" ref="V13:V65" si="8">LN(G13)</f>
        <v>5.5976809437736552</v>
      </c>
    </row>
    <row r="14" spans="1:22">
      <c r="A14" s="1">
        <v>1</v>
      </c>
      <c r="B14" s="1">
        <v>1</v>
      </c>
      <c r="C14" s="1">
        <v>111</v>
      </c>
      <c r="D14" s="1">
        <v>13</v>
      </c>
      <c r="E14" s="1">
        <v>24</v>
      </c>
      <c r="F14" s="1">
        <v>8</v>
      </c>
      <c r="G14" s="1">
        <v>85.1</v>
      </c>
      <c r="H14" s="1">
        <v>16</v>
      </c>
      <c r="I14" s="1">
        <v>2</v>
      </c>
      <c r="J14" s="1">
        <v>354</v>
      </c>
      <c r="K14" s="1">
        <v>177</v>
      </c>
      <c r="L14" s="1">
        <v>1997.7</v>
      </c>
      <c r="M14" s="1">
        <v>383.7</v>
      </c>
      <c r="N14" s="1">
        <v>2400.1</v>
      </c>
      <c r="O14" s="1">
        <v>2911.1</v>
      </c>
      <c r="P14" s="1">
        <v>93.3</v>
      </c>
      <c r="Q14" s="1">
        <f t="shared" si="6"/>
        <v>0.69314718055994529</v>
      </c>
      <c r="R14" s="1">
        <f t="shared" si="7"/>
        <v>5.1761497325738288</v>
      </c>
      <c r="S14" s="1">
        <f t="shared" si="2"/>
        <v>8.8496312653639428</v>
      </c>
      <c r="T14" s="1">
        <f t="shared" si="5"/>
        <v>55.355746677091481</v>
      </c>
      <c r="U14" s="1">
        <f t="shared" si="3"/>
        <v>11.286440677966102</v>
      </c>
      <c r="V14" s="1">
        <f t="shared" si="8"/>
        <v>4.4438270355793286</v>
      </c>
    </row>
    <row r="15" spans="1:22">
      <c r="A15" s="1">
        <v>1</v>
      </c>
      <c r="B15" s="1">
        <v>1</v>
      </c>
      <c r="C15" s="1">
        <v>111</v>
      </c>
      <c r="D15" s="1">
        <v>13</v>
      </c>
      <c r="E15" s="1">
        <v>26</v>
      </c>
      <c r="F15" s="1">
        <v>8</v>
      </c>
      <c r="G15" s="1">
        <v>103.6</v>
      </c>
      <c r="H15" s="1">
        <v>0</v>
      </c>
      <c r="I15" s="1">
        <v>4</v>
      </c>
      <c r="J15" s="1">
        <v>1276</v>
      </c>
      <c r="K15" s="1">
        <v>319</v>
      </c>
      <c r="L15" s="1">
        <v>1810.5</v>
      </c>
      <c r="M15" s="1">
        <v>555.70000000000005</v>
      </c>
      <c r="N15" s="1">
        <v>2400.1</v>
      </c>
      <c r="O15" s="1">
        <v>3327.6</v>
      </c>
      <c r="P15" s="1">
        <v>222</v>
      </c>
      <c r="Q15" s="1">
        <f t="shared" si="6"/>
        <v>1.3862943611198906</v>
      </c>
      <c r="R15" s="1">
        <f t="shared" si="7"/>
        <v>5.7651911027848444</v>
      </c>
      <c r="S15" s="1">
        <f t="shared" si="2"/>
        <v>31.898670888712974</v>
      </c>
      <c r="T15" s="1">
        <f t="shared" si="5"/>
        <v>137.7721792333993</v>
      </c>
      <c r="U15" s="1">
        <f t="shared" si="3"/>
        <v>5.6755485893416928</v>
      </c>
      <c r="V15" s="1">
        <f t="shared" si="8"/>
        <v>4.6405373298253823</v>
      </c>
    </row>
    <row r="16" spans="1:22">
      <c r="A16" s="1">
        <v>1</v>
      </c>
      <c r="B16" s="1">
        <v>1</v>
      </c>
      <c r="C16" s="1">
        <v>111</v>
      </c>
      <c r="D16" s="1">
        <v>13</v>
      </c>
      <c r="E16" s="1">
        <v>31</v>
      </c>
      <c r="F16" s="1">
        <v>8</v>
      </c>
      <c r="G16" s="1">
        <v>131.6</v>
      </c>
      <c r="H16" s="1">
        <v>0</v>
      </c>
      <c r="I16" s="1">
        <v>8</v>
      </c>
      <c r="J16" s="1">
        <v>2168</v>
      </c>
      <c r="K16" s="1">
        <v>271</v>
      </c>
      <c r="L16" s="1">
        <v>1212.0999999999999</v>
      </c>
      <c r="M16" s="1">
        <v>1159.0999999999999</v>
      </c>
      <c r="N16" s="1">
        <v>2400.1</v>
      </c>
      <c r="O16" s="1">
        <v>3181</v>
      </c>
      <c r="P16" s="1">
        <v>243.5</v>
      </c>
      <c r="Q16" s="1">
        <f t="shared" si="6"/>
        <v>2.0794415416798357</v>
      </c>
      <c r="R16" s="1">
        <f t="shared" si="7"/>
        <v>5.602118820879701</v>
      </c>
      <c r="S16" s="1">
        <f t="shared" si="2"/>
        <v>54.197741760759968</v>
      </c>
      <c r="T16" s="1">
        <f t="shared" si="5"/>
        <v>112.22500215684583</v>
      </c>
      <c r="U16" s="1">
        <f t="shared" si="3"/>
        <v>4.4726937269372691</v>
      </c>
      <c r="V16" s="1">
        <f t="shared" si="8"/>
        <v>4.8797670188912168</v>
      </c>
    </row>
    <row r="17" spans="1:22">
      <c r="A17" s="1">
        <v>1</v>
      </c>
      <c r="B17" s="1">
        <v>1</v>
      </c>
      <c r="C17" s="1">
        <v>111</v>
      </c>
      <c r="D17" s="1">
        <v>13</v>
      </c>
      <c r="E17" s="1">
        <v>4</v>
      </c>
      <c r="F17" s="1">
        <v>9</v>
      </c>
      <c r="G17" s="1">
        <v>66.7</v>
      </c>
      <c r="H17" s="1">
        <v>0</v>
      </c>
      <c r="I17" s="1">
        <v>16</v>
      </c>
      <c r="J17" s="1">
        <v>2256</v>
      </c>
      <c r="K17" s="1">
        <v>141</v>
      </c>
      <c r="L17" s="1">
        <v>812.2</v>
      </c>
      <c r="M17" s="1">
        <v>1572.7</v>
      </c>
      <c r="N17" s="1">
        <v>2400.1</v>
      </c>
      <c r="O17" s="1">
        <v>2816.3</v>
      </c>
      <c r="P17" s="1">
        <v>139</v>
      </c>
      <c r="Q17" s="1">
        <f t="shared" si="6"/>
        <v>2.7725887222397811</v>
      </c>
      <c r="R17" s="1">
        <f t="shared" si="7"/>
        <v>4.9487598903781684</v>
      </c>
      <c r="S17" s="1">
        <f t="shared" si="2"/>
        <v>56.397650097912589</v>
      </c>
      <c r="T17" s="1">
        <f t="shared" si="5"/>
        <v>86.068544541234814</v>
      </c>
      <c r="U17" s="1">
        <f t="shared" si="3"/>
        <v>5.7602836879432626</v>
      </c>
      <c r="V17" s="1">
        <f t="shared" si="8"/>
        <v>4.2002049529215784</v>
      </c>
    </row>
    <row r="18" spans="1:22">
      <c r="A18" s="1">
        <v>1</v>
      </c>
      <c r="B18" s="1">
        <v>1</v>
      </c>
      <c r="C18" s="1">
        <v>111</v>
      </c>
      <c r="D18" s="1">
        <v>13</v>
      </c>
      <c r="E18" s="1">
        <v>14</v>
      </c>
      <c r="F18" s="1">
        <v>9</v>
      </c>
      <c r="G18" s="1">
        <v>61.8</v>
      </c>
      <c r="H18" s="1">
        <v>0</v>
      </c>
      <c r="I18" s="1">
        <v>32</v>
      </c>
      <c r="J18" s="1">
        <v>2557</v>
      </c>
      <c r="K18" s="1">
        <v>79</v>
      </c>
      <c r="L18" s="1">
        <v>798.4</v>
      </c>
      <c r="M18" s="1">
        <v>1592.5</v>
      </c>
      <c r="N18" s="1">
        <v>2400.1</v>
      </c>
      <c r="O18" s="1">
        <v>2628.5</v>
      </c>
      <c r="P18" s="1">
        <v>89.6</v>
      </c>
      <c r="Q18" s="1">
        <f t="shared" si="6"/>
        <v>3.4657359027997265</v>
      </c>
      <c r="R18" s="1">
        <f t="shared" si="7"/>
        <v>4.3694478524670215</v>
      </c>
      <c r="S18" s="1">
        <f t="shared" si="2"/>
        <v>63.922336569309614</v>
      </c>
      <c r="T18" s="1">
        <f t="shared" si="5"/>
        <v>96.33908948194663</v>
      </c>
      <c r="U18" s="1">
        <f t="shared" si="3"/>
        <v>10.106329113924051</v>
      </c>
      <c r="V18" s="1">
        <f t="shared" si="8"/>
        <v>4.1239033644636454</v>
      </c>
    </row>
    <row r="19" spans="1:22">
      <c r="A19" s="1">
        <v>1</v>
      </c>
      <c r="B19" s="1">
        <v>1</v>
      </c>
      <c r="C19" s="1">
        <v>111</v>
      </c>
      <c r="D19" s="1">
        <v>13</v>
      </c>
      <c r="E19" s="1">
        <v>15</v>
      </c>
      <c r="F19" s="1">
        <v>9</v>
      </c>
      <c r="G19" s="1">
        <v>24.1</v>
      </c>
      <c r="H19" s="1">
        <v>0</v>
      </c>
      <c r="I19" s="1">
        <v>64</v>
      </c>
      <c r="J19" s="1">
        <v>1927</v>
      </c>
      <c r="K19" s="1">
        <v>30</v>
      </c>
      <c r="L19" s="1">
        <v>461.4</v>
      </c>
      <c r="M19" s="1">
        <v>1935.5</v>
      </c>
      <c r="N19" s="1">
        <v>2400.1</v>
      </c>
      <c r="O19" s="1">
        <v>2488.1</v>
      </c>
      <c r="P19" s="1">
        <v>37.5</v>
      </c>
      <c r="Q19" s="1">
        <f t="shared" si="6"/>
        <v>4.1588830833596715</v>
      </c>
      <c r="R19" s="1">
        <f t="shared" si="7"/>
        <v>3.4011973816621555</v>
      </c>
      <c r="S19" s="1">
        <f t="shared" si="2"/>
        <v>48.172992791967005</v>
      </c>
      <c r="T19" s="1">
        <f t="shared" si="5"/>
        <v>59.736502195815035</v>
      </c>
      <c r="U19" s="1">
        <f t="shared" si="3"/>
        <v>15.379999999999999</v>
      </c>
      <c r="V19" s="1">
        <f t="shared" si="8"/>
        <v>3.1822118404966093</v>
      </c>
    </row>
    <row r="20" spans="1:22">
      <c r="A20" s="1">
        <v>1</v>
      </c>
      <c r="B20" s="1">
        <v>1</v>
      </c>
      <c r="C20" s="1">
        <v>111</v>
      </c>
      <c r="D20" s="1">
        <v>13</v>
      </c>
      <c r="E20" s="1">
        <v>16</v>
      </c>
      <c r="F20" s="1">
        <v>9</v>
      </c>
      <c r="G20" s="1">
        <v>6.9</v>
      </c>
      <c r="H20" s="1">
        <v>0</v>
      </c>
      <c r="I20" s="1">
        <v>128</v>
      </c>
      <c r="J20" s="1">
        <v>1165</v>
      </c>
      <c r="K20" s="1">
        <v>9</v>
      </c>
      <c r="L20" s="1">
        <v>241.4</v>
      </c>
      <c r="M20" s="1">
        <v>2157.5</v>
      </c>
      <c r="N20" s="1">
        <v>2400.1</v>
      </c>
      <c r="O20" s="1">
        <v>2426.1</v>
      </c>
      <c r="P20" s="1">
        <v>15.1</v>
      </c>
      <c r="Q20" s="1">
        <f t="shared" si="6"/>
        <v>4.8520302639196169</v>
      </c>
      <c r="R20" s="1">
        <f t="shared" si="7"/>
        <v>2.1972245773362196</v>
      </c>
      <c r="S20" s="1">
        <f t="shared" si="2"/>
        <v>29.123786508895463</v>
      </c>
      <c r="T20" s="1">
        <f t="shared" si="5"/>
        <v>32.398609501738122</v>
      </c>
      <c r="U20" s="1">
        <f t="shared" si="3"/>
        <v>26.822222222222223</v>
      </c>
      <c r="V20" s="1">
        <f t="shared" si="8"/>
        <v>1.9315214116032138</v>
      </c>
    </row>
    <row r="21" spans="1:22">
      <c r="A21" s="1">
        <v>1</v>
      </c>
      <c r="B21" s="1">
        <v>1</v>
      </c>
      <c r="C21" s="1">
        <v>111</v>
      </c>
      <c r="D21" s="1">
        <v>13</v>
      </c>
      <c r="E21" s="1">
        <v>17</v>
      </c>
      <c r="F21" s="1">
        <v>9</v>
      </c>
      <c r="G21" s="1">
        <v>3</v>
      </c>
      <c r="H21" s="1">
        <v>0</v>
      </c>
      <c r="I21" s="1">
        <v>256</v>
      </c>
      <c r="J21" s="1">
        <v>986</v>
      </c>
      <c r="K21" s="1">
        <v>3</v>
      </c>
      <c r="L21" s="1">
        <v>39.9</v>
      </c>
      <c r="M21" s="1">
        <v>2359.6999999999998</v>
      </c>
      <c r="N21" s="1">
        <v>2400.1</v>
      </c>
      <c r="O21" s="1">
        <v>2409.3000000000002</v>
      </c>
      <c r="P21" s="1">
        <v>3.2</v>
      </c>
      <c r="Q21" s="1">
        <f t="shared" si="6"/>
        <v>5.5451774444795623</v>
      </c>
      <c r="R21" s="1">
        <f t="shared" si="7"/>
        <v>1.0986122886681098</v>
      </c>
      <c r="S21" s="1">
        <f t="shared" si="2"/>
        <v>24.648972959460021</v>
      </c>
      <c r="T21" s="1">
        <f t="shared" si="5"/>
        <v>25.07098359961012</v>
      </c>
      <c r="U21" s="1">
        <f t="shared" si="3"/>
        <v>13.299999999999999</v>
      </c>
      <c r="V21" s="1">
        <f t="shared" si="8"/>
        <v>1.0986122886681098</v>
      </c>
    </row>
    <row r="22" spans="1:22">
      <c r="A22" s="1">
        <v>1</v>
      </c>
      <c r="B22" s="1">
        <v>1</v>
      </c>
      <c r="C22" s="1">
        <v>111</v>
      </c>
      <c r="D22" s="1">
        <v>13</v>
      </c>
      <c r="E22" s="1">
        <v>18</v>
      </c>
      <c r="F22" s="1">
        <v>9</v>
      </c>
      <c r="G22" s="1">
        <v>4.0999999999999996</v>
      </c>
      <c r="H22" s="1">
        <v>0</v>
      </c>
      <c r="I22" s="1">
        <v>512</v>
      </c>
      <c r="J22" s="1">
        <v>1023</v>
      </c>
      <c r="K22" s="1">
        <v>1</v>
      </c>
      <c r="L22" s="1">
        <v>17.7</v>
      </c>
      <c r="M22" s="1">
        <v>2382.1</v>
      </c>
      <c r="N22" s="1">
        <v>2400.1</v>
      </c>
      <c r="O22" s="1">
        <v>2403</v>
      </c>
      <c r="P22" s="1">
        <v>1.1000000000000001</v>
      </c>
      <c r="Q22" s="1">
        <f t="shared" si="6"/>
        <v>6.2383246250395077</v>
      </c>
      <c r="R22" s="1">
        <f t="shared" si="7"/>
        <v>0</v>
      </c>
      <c r="S22" s="1">
        <f t="shared" si="2"/>
        <v>25.57393441939919</v>
      </c>
      <c r="T22" s="1">
        <f t="shared" si="5"/>
        <v>25.767180219134378</v>
      </c>
      <c r="U22" s="1">
        <f t="shared" si="3"/>
        <v>17.7</v>
      </c>
      <c r="V22" s="1">
        <f t="shared" si="8"/>
        <v>1.410986973710262</v>
      </c>
    </row>
    <row r="23" spans="1:22">
      <c r="A23" s="1"/>
      <c r="B23" s="1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1"/>
      <c r="R23" s="1"/>
      <c r="S23" s="1"/>
      <c r="T23" s="1"/>
      <c r="U23" s="1"/>
      <c r="V23" s="1"/>
    </row>
    <row r="24" spans="1:22">
      <c r="A24" s="1">
        <v>1</v>
      </c>
      <c r="B24" s="1">
        <v>2</v>
      </c>
      <c r="C24" s="1">
        <v>111</v>
      </c>
      <c r="D24" s="1">
        <v>13</v>
      </c>
      <c r="E24" s="1">
        <v>26</v>
      </c>
      <c r="F24" s="1">
        <v>9</v>
      </c>
      <c r="G24" s="1">
        <v>63.4</v>
      </c>
      <c r="H24" s="1">
        <v>60</v>
      </c>
      <c r="I24" s="1">
        <v>1</v>
      </c>
      <c r="J24" s="1">
        <v>793</v>
      </c>
      <c r="K24" s="1">
        <v>793</v>
      </c>
      <c r="L24" s="1">
        <v>2317</v>
      </c>
      <c r="M24" s="1">
        <v>0</v>
      </c>
      <c r="N24" s="1">
        <v>2400.1</v>
      </c>
      <c r="O24" s="1">
        <v>4721.3999999999996</v>
      </c>
      <c r="P24" s="1">
        <v>500</v>
      </c>
      <c r="Q24" s="1">
        <f t="shared" si="6"/>
        <v>0</v>
      </c>
      <c r="R24" s="1">
        <f t="shared" si="7"/>
        <v>6.6758232216348476</v>
      </c>
      <c r="S24" s="1">
        <f t="shared" si="2"/>
        <v>19.824173992750303</v>
      </c>
      <c r="T24" s="1"/>
      <c r="U24" s="1">
        <f t="shared" si="3"/>
        <v>2.9218158890290038</v>
      </c>
      <c r="V24" s="1">
        <f t="shared" si="8"/>
        <v>4.1494638614431798</v>
      </c>
    </row>
    <row r="25" spans="1:22">
      <c r="A25" s="1">
        <v>1</v>
      </c>
      <c r="B25" s="1">
        <v>2</v>
      </c>
      <c r="C25" s="1">
        <v>111</v>
      </c>
      <c r="D25" s="1">
        <v>13</v>
      </c>
      <c r="E25" s="1">
        <v>28</v>
      </c>
      <c r="F25" s="1">
        <v>9</v>
      </c>
      <c r="G25" s="1">
        <v>25.8</v>
      </c>
      <c r="H25" s="1">
        <v>14</v>
      </c>
      <c r="I25" s="1">
        <v>2</v>
      </c>
      <c r="J25" s="1">
        <v>1258</v>
      </c>
      <c r="K25" s="1">
        <v>629</v>
      </c>
      <c r="L25" s="1">
        <v>1917.4</v>
      </c>
      <c r="M25" s="1">
        <v>416.6</v>
      </c>
      <c r="N25" s="1">
        <v>2400.1</v>
      </c>
      <c r="O25" s="1">
        <v>4329.3999999999996</v>
      </c>
      <c r="P25" s="1">
        <v>442</v>
      </c>
      <c r="Q25" s="1">
        <f t="shared" si="6"/>
        <v>0.69314718055994529</v>
      </c>
      <c r="R25" s="1">
        <f t="shared" si="7"/>
        <v>6.444131256700441</v>
      </c>
      <c r="S25" s="1">
        <f t="shared" si="2"/>
        <v>31.448689637931754</v>
      </c>
      <c r="T25" s="1">
        <f t="shared" si="5"/>
        <v>181.18098895823331</v>
      </c>
      <c r="U25" s="1">
        <f t="shared" si="3"/>
        <v>3.0483306836248012</v>
      </c>
      <c r="V25" s="1">
        <f t="shared" si="8"/>
        <v>3.2503744919275719</v>
      </c>
    </row>
    <row r="26" spans="1:22">
      <c r="A26" s="1">
        <v>1</v>
      </c>
      <c r="B26" s="1">
        <v>2</v>
      </c>
      <c r="C26" s="1">
        <v>111</v>
      </c>
      <c r="D26" s="1">
        <v>13</v>
      </c>
      <c r="E26" s="1">
        <v>30</v>
      </c>
      <c r="F26" s="1">
        <v>9</v>
      </c>
      <c r="G26" s="1">
        <v>46.6</v>
      </c>
      <c r="H26" s="1">
        <v>0</v>
      </c>
      <c r="I26" s="1">
        <v>4</v>
      </c>
      <c r="J26" s="1">
        <v>1912</v>
      </c>
      <c r="K26" s="1">
        <v>478</v>
      </c>
      <c r="L26" s="1">
        <v>1492.3</v>
      </c>
      <c r="M26" s="1">
        <v>859.3</v>
      </c>
      <c r="N26" s="1">
        <v>2400.1</v>
      </c>
      <c r="O26" s="1">
        <v>3821.2</v>
      </c>
      <c r="P26" s="1">
        <v>437.2</v>
      </c>
      <c r="Q26" s="1">
        <f t="shared" si="6"/>
        <v>1.3862943611198906</v>
      </c>
      <c r="R26" s="1">
        <f t="shared" si="7"/>
        <v>6.1696107324914564</v>
      </c>
      <c r="S26" s="1">
        <f t="shared" si="2"/>
        <v>47.798008416315987</v>
      </c>
      <c r="T26" s="1">
        <f t="shared" si="5"/>
        <v>133.50401489584547</v>
      </c>
      <c r="U26" s="1">
        <f t="shared" si="3"/>
        <v>3.1219665271966526</v>
      </c>
      <c r="V26" s="1">
        <f t="shared" si="8"/>
        <v>3.8416005411316001</v>
      </c>
    </row>
    <row r="27" spans="1:22">
      <c r="A27" s="1">
        <v>1</v>
      </c>
      <c r="B27" s="1">
        <v>2</v>
      </c>
      <c r="C27" s="1">
        <v>111</v>
      </c>
      <c r="D27" s="1">
        <v>13</v>
      </c>
      <c r="E27" s="1">
        <v>2</v>
      </c>
      <c r="F27" s="1">
        <v>10</v>
      </c>
      <c r="G27" s="1">
        <v>37.200000000000003</v>
      </c>
      <c r="H27" s="1">
        <v>0</v>
      </c>
      <c r="I27" s="1">
        <v>8</v>
      </c>
      <c r="J27" s="1">
        <v>2296</v>
      </c>
      <c r="K27" s="1">
        <v>287</v>
      </c>
      <c r="L27" s="1">
        <v>1306.7</v>
      </c>
      <c r="M27" s="1">
        <v>1062.3</v>
      </c>
      <c r="N27" s="1">
        <v>2400.1</v>
      </c>
      <c r="O27" s="1">
        <v>3249.7</v>
      </c>
      <c r="P27" s="1">
        <v>283.2</v>
      </c>
      <c r="Q27" s="1">
        <f t="shared" si="6"/>
        <v>2.0794415416798357</v>
      </c>
      <c r="R27" s="1">
        <f t="shared" si="7"/>
        <v>5.6594822157596214</v>
      </c>
      <c r="S27" s="1">
        <f t="shared" si="2"/>
        <v>57.397608432981961</v>
      </c>
      <c r="T27" s="1">
        <f t="shared" si="5"/>
        <v>129.68088110703192</v>
      </c>
      <c r="U27" s="1">
        <f t="shared" si="3"/>
        <v>4.5529616724738675</v>
      </c>
      <c r="V27" s="1">
        <f t="shared" si="8"/>
        <v>3.6163087612791012</v>
      </c>
    </row>
    <row r="28" spans="1:22">
      <c r="A28" s="1">
        <v>1</v>
      </c>
      <c r="B28" s="1">
        <v>2</v>
      </c>
      <c r="C28" s="1">
        <v>111</v>
      </c>
      <c r="D28" s="1">
        <v>13</v>
      </c>
      <c r="E28" s="1">
        <v>3</v>
      </c>
      <c r="F28" s="1">
        <v>10</v>
      </c>
      <c r="G28" s="1">
        <v>23.1</v>
      </c>
      <c r="H28" s="1">
        <v>0</v>
      </c>
      <c r="I28" s="1">
        <v>16</v>
      </c>
      <c r="J28" s="1">
        <v>2720</v>
      </c>
      <c r="K28" s="1">
        <v>170</v>
      </c>
      <c r="L28" s="1">
        <v>840.8</v>
      </c>
      <c r="M28" s="1">
        <v>1541.3</v>
      </c>
      <c r="N28" s="1">
        <v>2400.1</v>
      </c>
      <c r="O28" s="1">
        <v>2911.8</v>
      </c>
      <c r="P28" s="1">
        <v>129.30000000000001</v>
      </c>
      <c r="Q28" s="1">
        <f t="shared" si="6"/>
        <v>2.7725887222397811</v>
      </c>
      <c r="R28" s="1">
        <f t="shared" si="7"/>
        <v>5.1357984370502621</v>
      </c>
      <c r="S28" s="1">
        <f t="shared" si="2"/>
        <v>67.997166784717308</v>
      </c>
      <c r="T28" s="1">
        <f t="shared" si="5"/>
        <v>105.88464283397133</v>
      </c>
      <c r="U28" s="1">
        <f t="shared" si="3"/>
        <v>4.945882352941176</v>
      </c>
      <c r="V28" s="1">
        <f t="shared" si="8"/>
        <v>3.1398326175277478</v>
      </c>
    </row>
    <row r="29" spans="1:22">
      <c r="A29" s="1">
        <v>1</v>
      </c>
      <c r="B29" s="1">
        <v>2</v>
      </c>
      <c r="C29" s="1">
        <v>111</v>
      </c>
      <c r="D29" s="1">
        <v>13</v>
      </c>
      <c r="E29" s="1">
        <v>4</v>
      </c>
      <c r="F29" s="1">
        <v>10</v>
      </c>
      <c r="G29" s="1">
        <v>4.0999999999999996</v>
      </c>
      <c r="H29" s="1">
        <v>0</v>
      </c>
      <c r="I29" s="1">
        <v>32</v>
      </c>
      <c r="J29" s="1">
        <v>1000</v>
      </c>
      <c r="K29" s="1">
        <v>31</v>
      </c>
      <c r="L29" s="1">
        <v>320.60000000000002</v>
      </c>
      <c r="M29" s="1">
        <v>2075.8000000000002</v>
      </c>
      <c r="N29" s="1">
        <v>2400.1</v>
      </c>
      <c r="O29" s="1">
        <v>2495.3000000000002</v>
      </c>
      <c r="P29" s="1">
        <v>30.4</v>
      </c>
      <c r="Q29" s="1">
        <f t="shared" si="6"/>
        <v>3.4657359027997265</v>
      </c>
      <c r="R29" s="1">
        <f t="shared" si="7"/>
        <v>3.4339872044851463</v>
      </c>
      <c r="S29" s="1">
        <f t="shared" si="2"/>
        <v>24.998958376734304</v>
      </c>
      <c r="T29" s="1">
        <f t="shared" si="5"/>
        <v>28.904518739762977</v>
      </c>
      <c r="U29" s="1">
        <f t="shared" si="3"/>
        <v>10.341935483870968</v>
      </c>
      <c r="V29" s="1">
        <f t="shared" si="8"/>
        <v>1.410986973710262</v>
      </c>
    </row>
    <row r="30" spans="1:22">
      <c r="A30" s="1">
        <v>1</v>
      </c>
      <c r="B30" s="1">
        <v>2</v>
      </c>
      <c r="C30" s="1">
        <v>111</v>
      </c>
      <c r="D30" s="1">
        <v>13</v>
      </c>
      <c r="E30" s="1">
        <v>5</v>
      </c>
      <c r="F30" s="1">
        <v>10</v>
      </c>
      <c r="G30" s="1">
        <v>1.3</v>
      </c>
      <c r="H30" s="1">
        <v>0</v>
      </c>
      <c r="I30" s="1">
        <v>64</v>
      </c>
      <c r="J30" s="1">
        <v>516</v>
      </c>
      <c r="K30" s="1">
        <v>8</v>
      </c>
      <c r="L30" s="1">
        <v>99.2</v>
      </c>
      <c r="M30" s="1">
        <v>2299.6999999999998</v>
      </c>
      <c r="N30" s="1">
        <v>2400.1</v>
      </c>
      <c r="O30" s="1">
        <v>2426.5</v>
      </c>
      <c r="P30" s="1">
        <v>7.6</v>
      </c>
      <c r="Q30" s="1">
        <f t="shared" si="6"/>
        <v>4.1588830833596715</v>
      </c>
      <c r="R30" s="1">
        <f t="shared" si="7"/>
        <v>2.0794415416798357</v>
      </c>
      <c r="S30" s="1">
        <f t="shared" si="2"/>
        <v>12.8994625223949</v>
      </c>
      <c r="T30" s="1">
        <f t="shared" si="5"/>
        <v>13.462625559855633</v>
      </c>
      <c r="U30" s="1">
        <f t="shared" si="3"/>
        <v>12.4</v>
      </c>
      <c r="V30" s="1">
        <f t="shared" si="8"/>
        <v>0.26236426446749106</v>
      </c>
    </row>
    <row r="31" spans="1:22">
      <c r="A31" s="1">
        <v>1</v>
      </c>
      <c r="B31" s="1">
        <v>2</v>
      </c>
      <c r="C31" s="1">
        <v>111</v>
      </c>
      <c r="D31" s="1">
        <v>13</v>
      </c>
      <c r="E31" s="1">
        <v>6</v>
      </c>
      <c r="F31" s="1">
        <v>10</v>
      </c>
      <c r="G31" s="1">
        <v>0.6</v>
      </c>
      <c r="H31" s="1">
        <v>0</v>
      </c>
      <c r="I31" s="1">
        <v>128</v>
      </c>
      <c r="J31" s="1">
        <v>438</v>
      </c>
      <c r="K31" s="1">
        <v>3</v>
      </c>
      <c r="L31" s="1">
        <v>52.6</v>
      </c>
      <c r="M31" s="1">
        <v>2347</v>
      </c>
      <c r="N31" s="1">
        <v>2400.1</v>
      </c>
      <c r="O31" s="1">
        <v>2409.6999999999998</v>
      </c>
      <c r="P31" s="1">
        <v>1.6</v>
      </c>
      <c r="Q31" s="1">
        <f t="shared" si="6"/>
        <v>4.8520302639196169</v>
      </c>
      <c r="R31" s="1">
        <f t="shared" si="7"/>
        <v>1.0986122886681098</v>
      </c>
      <c r="S31" s="1">
        <f t="shared" si="2"/>
        <v>10.949543769009624</v>
      </c>
      <c r="T31" s="1">
        <f t="shared" si="5"/>
        <v>11.197273114614402</v>
      </c>
      <c r="U31" s="1">
        <f t="shared" si="3"/>
        <v>17.533333333333335</v>
      </c>
      <c r="V31" s="1">
        <f t="shared" si="8"/>
        <v>-0.51082562376599072</v>
      </c>
    </row>
    <row r="32" spans="1:22">
      <c r="A32" s="1">
        <v>1</v>
      </c>
      <c r="B32" s="1">
        <v>2</v>
      </c>
      <c r="C32" s="1">
        <v>111</v>
      </c>
      <c r="D32" s="1">
        <v>13</v>
      </c>
      <c r="E32" s="1">
        <v>7</v>
      </c>
      <c r="F32" s="1">
        <v>10</v>
      </c>
      <c r="G32" s="1">
        <v>0.4</v>
      </c>
      <c r="H32" s="1">
        <v>0</v>
      </c>
      <c r="I32" s="1">
        <v>256</v>
      </c>
      <c r="J32" s="1">
        <v>773</v>
      </c>
      <c r="K32" s="1">
        <v>3</v>
      </c>
      <c r="L32" s="1">
        <v>68.599999999999994</v>
      </c>
      <c r="M32" s="1">
        <v>2331</v>
      </c>
      <c r="N32" s="1">
        <v>2400.1</v>
      </c>
      <c r="O32" s="1">
        <v>2408.8000000000002</v>
      </c>
      <c r="P32" s="1">
        <v>3.9</v>
      </c>
      <c r="Q32" s="1">
        <f t="shared" si="6"/>
        <v>5.5451774444795623</v>
      </c>
      <c r="R32" s="1">
        <f t="shared" si="7"/>
        <v>1.0986122886681098</v>
      </c>
      <c r="S32" s="1">
        <f t="shared" si="2"/>
        <v>19.324194825215617</v>
      </c>
      <c r="T32" s="1">
        <f t="shared" si="5"/>
        <v>19.897039897039896</v>
      </c>
      <c r="U32" s="1">
        <f t="shared" si="3"/>
        <v>22.866666666666664</v>
      </c>
      <c r="V32" s="1">
        <f t="shared" si="8"/>
        <v>-0.916290731874155</v>
      </c>
    </row>
    <row r="33" spans="1:22">
      <c r="A33" s="1">
        <v>1</v>
      </c>
      <c r="B33" s="1">
        <v>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>
      <c r="A34" s="1">
        <v>1</v>
      </c>
      <c r="B34" s="1">
        <v>2</v>
      </c>
      <c r="C34" s="1">
        <v>111</v>
      </c>
      <c r="D34" s="1">
        <v>13</v>
      </c>
      <c r="E34" s="1">
        <v>16</v>
      </c>
      <c r="F34" s="1">
        <v>10</v>
      </c>
      <c r="G34" s="1">
        <v>68.400000000000006</v>
      </c>
      <c r="H34" s="1">
        <v>6</v>
      </c>
      <c r="I34" s="1">
        <v>1</v>
      </c>
      <c r="J34" s="1">
        <v>598</v>
      </c>
      <c r="K34" s="1">
        <v>598</v>
      </c>
      <c r="L34" s="1">
        <v>2337.5</v>
      </c>
      <c r="M34" s="1">
        <v>0</v>
      </c>
      <c r="N34" s="1">
        <v>2400.1</v>
      </c>
      <c r="O34" s="1">
        <v>4117.8999999999996</v>
      </c>
      <c r="P34" s="1">
        <v>355.9</v>
      </c>
      <c r="Q34" s="1">
        <f t="shared" si="6"/>
        <v>0</v>
      </c>
      <c r="R34" s="1">
        <f t="shared" si="7"/>
        <v>6.3935907539506314</v>
      </c>
      <c r="S34" s="1">
        <f t="shared" si="2"/>
        <v>14.949377109287113</v>
      </c>
      <c r="T34" s="1"/>
      <c r="U34" s="1">
        <f t="shared" si="3"/>
        <v>3.9088628762541804</v>
      </c>
      <c r="V34" s="1">
        <f t="shared" si="8"/>
        <v>4.2253728246285052</v>
      </c>
    </row>
    <row r="35" spans="1:22">
      <c r="A35" s="1">
        <v>1</v>
      </c>
      <c r="B35" s="1">
        <v>2</v>
      </c>
      <c r="C35" s="1">
        <v>111</v>
      </c>
      <c r="D35" s="1">
        <v>13</v>
      </c>
      <c r="E35" s="1">
        <v>18</v>
      </c>
      <c r="F35" s="1">
        <v>10</v>
      </c>
      <c r="G35" s="1">
        <v>69.7</v>
      </c>
      <c r="H35" s="1">
        <v>2</v>
      </c>
      <c r="I35" s="1">
        <v>2</v>
      </c>
      <c r="J35" s="1">
        <v>1060</v>
      </c>
      <c r="K35" s="1">
        <v>530</v>
      </c>
      <c r="L35" s="1">
        <v>1955.7</v>
      </c>
      <c r="M35" s="1">
        <v>388.4</v>
      </c>
      <c r="N35" s="1">
        <v>2400.1</v>
      </c>
      <c r="O35" s="1">
        <v>4003</v>
      </c>
      <c r="P35" s="1">
        <v>457.1</v>
      </c>
      <c r="Q35" s="1">
        <f t="shared" si="6"/>
        <v>0.69314718055994529</v>
      </c>
      <c r="R35" s="1">
        <f t="shared" si="7"/>
        <v>6.2728770065461674</v>
      </c>
      <c r="S35" s="1">
        <f t="shared" si="2"/>
        <v>26.498895879338363</v>
      </c>
      <c r="T35" s="1">
        <f t="shared" si="5"/>
        <v>163.74871266735323</v>
      </c>
      <c r="U35" s="1">
        <f t="shared" si="3"/>
        <v>3.69</v>
      </c>
      <c r="V35" s="1">
        <f t="shared" si="8"/>
        <v>4.2442003177664782</v>
      </c>
    </row>
    <row r="36" spans="1:22">
      <c r="A36" s="1">
        <v>1</v>
      </c>
      <c r="B36" s="1">
        <v>2</v>
      </c>
      <c r="C36" s="1">
        <v>111</v>
      </c>
      <c r="D36" s="1">
        <v>13</v>
      </c>
      <c r="E36" s="1">
        <v>20</v>
      </c>
      <c r="F36" s="1">
        <v>10</v>
      </c>
      <c r="G36" s="1">
        <v>31.3</v>
      </c>
      <c r="H36" s="1">
        <v>4</v>
      </c>
      <c r="I36" s="1">
        <v>4</v>
      </c>
      <c r="J36" s="1">
        <v>1400</v>
      </c>
      <c r="K36" s="1">
        <v>350</v>
      </c>
      <c r="L36" s="1">
        <v>1585.2</v>
      </c>
      <c r="M36" s="1">
        <v>777</v>
      </c>
      <c r="N36" s="1">
        <v>2400.1</v>
      </c>
      <c r="O36" s="1">
        <v>3495.7</v>
      </c>
      <c r="P36" s="1">
        <v>150.5</v>
      </c>
      <c r="Q36" s="1">
        <f t="shared" si="6"/>
        <v>1.3862943611198906</v>
      </c>
      <c r="R36" s="1">
        <f t="shared" si="7"/>
        <v>5.857933154483459</v>
      </c>
      <c r="S36" s="1">
        <f t="shared" si="2"/>
        <v>34.998541727428027</v>
      </c>
      <c r="T36" s="1">
        <f t="shared" si="5"/>
        <v>108.10810810810811</v>
      </c>
      <c r="U36" s="1">
        <f t="shared" si="3"/>
        <v>4.5291428571428574</v>
      </c>
      <c r="V36" s="1">
        <f t="shared" si="8"/>
        <v>3.4436180975461075</v>
      </c>
    </row>
    <row r="37" spans="1:22">
      <c r="A37" s="1">
        <v>1</v>
      </c>
      <c r="B37" s="1">
        <v>2</v>
      </c>
      <c r="C37" s="1">
        <v>111</v>
      </c>
      <c r="D37" s="1">
        <v>13</v>
      </c>
      <c r="E37" s="1">
        <v>22</v>
      </c>
      <c r="F37" s="1">
        <v>10</v>
      </c>
      <c r="G37" s="1">
        <v>25.6</v>
      </c>
      <c r="H37" s="1">
        <v>0</v>
      </c>
      <c r="I37" s="1">
        <v>8</v>
      </c>
      <c r="J37" s="1">
        <v>1845</v>
      </c>
      <c r="K37" s="1">
        <v>230</v>
      </c>
      <c r="L37" s="1">
        <v>1207.0999999999999</v>
      </c>
      <c r="M37" s="1">
        <v>1167.4000000000001</v>
      </c>
      <c r="N37" s="1">
        <v>2400.1</v>
      </c>
      <c r="O37" s="1">
        <v>3103.1</v>
      </c>
      <c r="P37" s="1">
        <v>122</v>
      </c>
      <c r="Q37" s="1">
        <f t="shared" si="6"/>
        <v>2.0794415416798357</v>
      </c>
      <c r="R37" s="1">
        <f t="shared" si="7"/>
        <v>5.4380793089231956</v>
      </c>
      <c r="S37" s="1">
        <f t="shared" si="2"/>
        <v>46.123078205074791</v>
      </c>
      <c r="T37" s="1">
        <f t="shared" si="5"/>
        <v>94.826109302723992</v>
      </c>
      <c r="U37" s="1">
        <f t="shared" si="3"/>
        <v>5.2482608695652173</v>
      </c>
      <c r="V37" s="1">
        <f t="shared" si="8"/>
        <v>3.2425923514855168</v>
      </c>
    </row>
    <row r="38" spans="1:22">
      <c r="A38" s="1">
        <v>1</v>
      </c>
      <c r="B38" s="1">
        <v>2</v>
      </c>
      <c r="C38" s="1">
        <v>111</v>
      </c>
      <c r="D38" s="1">
        <v>13</v>
      </c>
      <c r="E38" s="1">
        <v>23</v>
      </c>
      <c r="F38" s="1">
        <v>10</v>
      </c>
      <c r="G38" s="1">
        <v>15.6</v>
      </c>
      <c r="H38" s="1">
        <v>0</v>
      </c>
      <c r="I38" s="1">
        <v>16</v>
      </c>
      <c r="J38" s="1">
        <v>1806</v>
      </c>
      <c r="K38" s="1">
        <v>112</v>
      </c>
      <c r="L38" s="1">
        <v>899.2</v>
      </c>
      <c r="M38" s="1">
        <v>1489.8</v>
      </c>
      <c r="N38" s="1">
        <v>2400.1</v>
      </c>
      <c r="O38" s="1">
        <v>2761</v>
      </c>
      <c r="P38" s="1">
        <v>71</v>
      </c>
      <c r="Q38" s="1">
        <f t="shared" si="6"/>
        <v>2.7725887222397811</v>
      </c>
      <c r="R38" s="1">
        <f t="shared" si="7"/>
        <v>4.7184988712950942</v>
      </c>
      <c r="S38" s="1">
        <f t="shared" si="2"/>
        <v>45.148118828382152</v>
      </c>
      <c r="T38" s="1">
        <f t="shared" si="5"/>
        <v>72.734595247684254</v>
      </c>
      <c r="U38" s="1">
        <f t="shared" si="3"/>
        <v>8.0285714285714285</v>
      </c>
      <c r="V38" s="1">
        <f t="shared" si="8"/>
        <v>2.7472709142554912</v>
      </c>
    </row>
    <row r="39" spans="1:22">
      <c r="A39" s="1">
        <v>1</v>
      </c>
      <c r="B39" s="1">
        <v>2</v>
      </c>
      <c r="C39" s="1">
        <v>111</v>
      </c>
      <c r="D39" s="1">
        <v>13</v>
      </c>
      <c r="E39" s="1">
        <v>24</v>
      </c>
      <c r="F39" s="1">
        <v>10</v>
      </c>
      <c r="G39" s="1">
        <v>11.6</v>
      </c>
      <c r="H39" s="1">
        <v>0</v>
      </c>
      <c r="I39" s="1">
        <v>32</v>
      </c>
      <c r="J39" s="1">
        <v>1632</v>
      </c>
      <c r="K39" s="1">
        <v>51</v>
      </c>
      <c r="L39" s="1">
        <v>688.3</v>
      </c>
      <c r="M39" s="1">
        <v>1705.9</v>
      </c>
      <c r="N39" s="1">
        <v>2400.1</v>
      </c>
      <c r="O39" s="1">
        <v>2561.5</v>
      </c>
      <c r="P39" s="1">
        <v>41.8</v>
      </c>
      <c r="Q39" s="1">
        <f t="shared" si="6"/>
        <v>3.4657359027997265</v>
      </c>
      <c r="R39" s="1">
        <f t="shared" si="7"/>
        <v>3.9318256327243257</v>
      </c>
      <c r="S39" s="1">
        <f t="shared" si="2"/>
        <v>40.798300070830386</v>
      </c>
      <c r="T39" s="1">
        <f t="shared" si="5"/>
        <v>57.400785509115423</v>
      </c>
      <c r="U39" s="1">
        <f t="shared" si="3"/>
        <v>13.496078431372547</v>
      </c>
      <c r="V39" s="1">
        <f t="shared" si="8"/>
        <v>2.451005098112319</v>
      </c>
    </row>
    <row r="40" spans="1:22">
      <c r="A40" s="1">
        <v>1</v>
      </c>
      <c r="B40" s="1">
        <v>2</v>
      </c>
      <c r="C40" s="1">
        <v>111</v>
      </c>
      <c r="D40" s="1">
        <v>13</v>
      </c>
      <c r="E40" s="1">
        <v>25</v>
      </c>
      <c r="F40" s="1">
        <v>10</v>
      </c>
      <c r="G40" s="1">
        <v>4.5</v>
      </c>
      <c r="H40" s="1">
        <v>0</v>
      </c>
      <c r="I40" s="1">
        <v>64</v>
      </c>
      <c r="J40" s="1">
        <v>1674</v>
      </c>
      <c r="K40" s="1">
        <v>26</v>
      </c>
      <c r="L40" s="1">
        <v>513.9</v>
      </c>
      <c r="M40" s="1">
        <v>1882.9</v>
      </c>
      <c r="N40" s="1">
        <v>2400.1</v>
      </c>
      <c r="O40" s="1">
        <v>2480.6</v>
      </c>
      <c r="P40" s="1">
        <v>20.2</v>
      </c>
      <c r="Q40" s="1">
        <f t="shared" si="6"/>
        <v>4.1588830833596715</v>
      </c>
      <c r="R40" s="1">
        <f t="shared" si="7"/>
        <v>3.2580965380214821</v>
      </c>
      <c r="S40" s="1">
        <f t="shared" si="2"/>
        <v>41.848256322653221</v>
      </c>
      <c r="T40" s="1">
        <f t="shared" si="5"/>
        <v>53.34324711880609</v>
      </c>
      <c r="U40" s="1">
        <f t="shared" si="3"/>
        <v>19.765384615384615</v>
      </c>
      <c r="V40" s="1">
        <f t="shared" si="8"/>
        <v>1.5040773967762742</v>
      </c>
    </row>
    <row r="41" spans="1:22">
      <c r="A41" s="1">
        <v>1</v>
      </c>
      <c r="B41" s="1">
        <v>2</v>
      </c>
      <c r="C41" s="1">
        <v>111</v>
      </c>
      <c r="D41" s="1">
        <v>13</v>
      </c>
      <c r="E41" s="1">
        <v>26</v>
      </c>
      <c r="F41" s="1">
        <v>10</v>
      </c>
      <c r="G41" s="1">
        <v>1.3</v>
      </c>
      <c r="H41" s="1">
        <v>0</v>
      </c>
      <c r="I41" s="1">
        <v>128</v>
      </c>
      <c r="J41" s="1">
        <v>773</v>
      </c>
      <c r="K41" s="1">
        <v>6</v>
      </c>
      <c r="L41" s="1">
        <v>304.39999999999998</v>
      </c>
      <c r="M41" s="1">
        <v>2094.9</v>
      </c>
      <c r="N41" s="1">
        <v>2400.1</v>
      </c>
      <c r="O41" s="1">
        <v>2419</v>
      </c>
      <c r="P41" s="1">
        <v>6.1</v>
      </c>
      <c r="Q41" s="1">
        <f t="shared" si="6"/>
        <v>4.8520302639196169</v>
      </c>
      <c r="R41" s="1">
        <f t="shared" si="7"/>
        <v>1.791759469228055</v>
      </c>
      <c r="S41" s="1">
        <f t="shared" si="2"/>
        <v>19.324194825215617</v>
      </c>
      <c r="T41" s="1">
        <f t="shared" si="5"/>
        <v>22.139481598166977</v>
      </c>
      <c r="U41" s="1">
        <f t="shared" si="3"/>
        <v>50.733333333333327</v>
      </c>
      <c r="V41" s="1">
        <f t="shared" si="8"/>
        <v>0.26236426446749106</v>
      </c>
    </row>
    <row r="42" spans="1:22">
      <c r="A42" s="1">
        <v>1</v>
      </c>
      <c r="B42" s="1">
        <v>2</v>
      </c>
      <c r="C42" s="1">
        <v>111</v>
      </c>
      <c r="D42" s="1">
        <v>13</v>
      </c>
      <c r="E42" s="1">
        <v>27</v>
      </c>
      <c r="F42" s="1">
        <v>10</v>
      </c>
      <c r="G42" s="1">
        <v>0.6</v>
      </c>
      <c r="H42" s="1">
        <v>0</v>
      </c>
      <c r="I42" s="1">
        <v>256</v>
      </c>
      <c r="J42" s="1">
        <v>934</v>
      </c>
      <c r="K42" s="1">
        <v>3</v>
      </c>
      <c r="L42" s="1">
        <v>30.1</v>
      </c>
      <c r="M42" s="1">
        <v>2369.5</v>
      </c>
      <c r="N42" s="1">
        <v>2400.1</v>
      </c>
      <c r="O42" s="1">
        <v>2409.6</v>
      </c>
      <c r="P42" s="1">
        <v>2.8</v>
      </c>
      <c r="Q42" s="1">
        <f t="shared" si="6"/>
        <v>5.5451774444795623</v>
      </c>
      <c r="R42" s="1">
        <f t="shared" si="7"/>
        <v>1.0986122886681098</v>
      </c>
      <c r="S42" s="1">
        <f t="shared" si="2"/>
        <v>23.349027123869838</v>
      </c>
      <c r="T42" s="1">
        <f t="shared" si="5"/>
        <v>23.65055918970247</v>
      </c>
      <c r="U42" s="1">
        <f t="shared" si="3"/>
        <v>10.033333333333333</v>
      </c>
      <c r="V42" s="1">
        <f t="shared" si="8"/>
        <v>-0.51082562376599072</v>
      </c>
    </row>
    <row r="43" spans="1:22">
      <c r="A43" s="1">
        <v>1</v>
      </c>
      <c r="B43" s="1">
        <v>2</v>
      </c>
      <c r="C43" s="1">
        <v>111</v>
      </c>
      <c r="D43" s="1">
        <v>13</v>
      </c>
      <c r="E43" s="1">
        <v>28</v>
      </c>
      <c r="F43" s="1">
        <v>10</v>
      </c>
      <c r="G43" s="1">
        <v>0.1</v>
      </c>
      <c r="H43" s="1">
        <v>0</v>
      </c>
      <c r="I43" s="1">
        <v>512</v>
      </c>
      <c r="J43" s="1">
        <v>1016</v>
      </c>
      <c r="K43" s="1">
        <v>1</v>
      </c>
      <c r="L43" s="1">
        <v>14.1</v>
      </c>
      <c r="M43" s="1">
        <v>2385.6999999999998</v>
      </c>
      <c r="N43" s="1">
        <v>2400.1</v>
      </c>
      <c r="O43" s="1">
        <v>2403.1</v>
      </c>
      <c r="P43" s="1">
        <v>1.1000000000000001</v>
      </c>
      <c r="Q43" s="1">
        <f t="shared" si="6"/>
        <v>6.2383246250395077</v>
      </c>
      <c r="R43" s="1">
        <f t="shared" si="7"/>
        <v>0</v>
      </c>
      <c r="S43" s="1">
        <f t="shared" si="2"/>
        <v>25.398941710762053</v>
      </c>
      <c r="T43" s="1">
        <f t="shared" si="5"/>
        <v>25.552248815861176</v>
      </c>
      <c r="U43" s="1">
        <f t="shared" si="3"/>
        <v>14.1</v>
      </c>
      <c r="V43" s="1">
        <f t="shared" si="8"/>
        <v>-2.3025850929940455</v>
      </c>
    </row>
    <row r="44" spans="1:22">
      <c r="A44" s="1">
        <v>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>
      <c r="A45" s="1">
        <v>1</v>
      </c>
      <c r="B45" s="1">
        <v>3</v>
      </c>
      <c r="C45" s="1">
        <v>111</v>
      </c>
      <c r="D45" s="1">
        <v>13</v>
      </c>
      <c r="E45" s="1">
        <v>4</v>
      </c>
      <c r="F45" s="1">
        <v>11</v>
      </c>
      <c r="G45" s="1">
        <v>182.4</v>
      </c>
      <c r="H45" s="1">
        <v>2</v>
      </c>
      <c r="I45" s="1">
        <v>1</v>
      </c>
      <c r="J45" s="1">
        <v>368</v>
      </c>
      <c r="K45" s="1">
        <v>368</v>
      </c>
      <c r="L45" s="1">
        <v>2362.9</v>
      </c>
      <c r="M45" s="1">
        <v>0</v>
      </c>
      <c r="N45" s="1">
        <v>2400.1</v>
      </c>
      <c r="O45" s="1">
        <v>3485.1</v>
      </c>
      <c r="P45" s="1">
        <v>276.60000000000002</v>
      </c>
      <c r="Q45" s="1">
        <f t="shared" si="6"/>
        <v>0</v>
      </c>
      <c r="R45" s="1">
        <f t="shared" si="7"/>
        <v>5.9080829381689313</v>
      </c>
      <c r="S45" s="1">
        <f t="shared" si="2"/>
        <v>9.199616682638224</v>
      </c>
      <c r="T45" s="1"/>
      <c r="U45" s="1">
        <f t="shared" si="3"/>
        <v>6.4209239130434783</v>
      </c>
      <c r="V45" s="1">
        <f t="shared" si="8"/>
        <v>5.2062020776402314</v>
      </c>
    </row>
    <row r="46" spans="1:22">
      <c r="A46" s="1">
        <v>1</v>
      </c>
      <c r="B46" s="1">
        <v>3</v>
      </c>
      <c r="C46" s="1">
        <v>111</v>
      </c>
      <c r="D46" s="1">
        <v>13</v>
      </c>
      <c r="E46" s="1">
        <v>6</v>
      </c>
      <c r="F46" s="1">
        <v>11</v>
      </c>
      <c r="G46" s="1">
        <v>237.3</v>
      </c>
      <c r="H46" s="1">
        <v>4</v>
      </c>
      <c r="I46" s="1">
        <v>2</v>
      </c>
      <c r="J46" s="1">
        <v>838</v>
      </c>
      <c r="K46" s="1">
        <v>419</v>
      </c>
      <c r="L46" s="1">
        <v>1887.6</v>
      </c>
      <c r="M46" s="1">
        <v>468.5</v>
      </c>
      <c r="N46" s="1">
        <v>2400.1</v>
      </c>
      <c r="O46" s="1">
        <v>3663.2</v>
      </c>
      <c r="P46" s="1">
        <v>261.7</v>
      </c>
      <c r="Q46" s="1">
        <f t="shared" si="6"/>
        <v>0.69314718055994529</v>
      </c>
      <c r="R46" s="1">
        <f t="shared" si="7"/>
        <v>6.0378709199221374</v>
      </c>
      <c r="S46" s="1">
        <f t="shared" si="2"/>
        <v>20.949127119703348</v>
      </c>
      <c r="T46" s="1">
        <f t="shared" si="5"/>
        <v>107.32123799359658</v>
      </c>
      <c r="U46" s="1">
        <f t="shared" si="3"/>
        <v>4.5050119331742238</v>
      </c>
      <c r="V46" s="1">
        <f t="shared" si="8"/>
        <v>5.4693251634417175</v>
      </c>
    </row>
    <row r="47" spans="1:22">
      <c r="A47" s="1">
        <v>1</v>
      </c>
      <c r="B47" s="1">
        <v>3</v>
      </c>
      <c r="C47" s="1">
        <v>111</v>
      </c>
      <c r="D47" s="1">
        <v>13</v>
      </c>
      <c r="E47" s="1">
        <v>10</v>
      </c>
      <c r="F47" s="1">
        <v>11</v>
      </c>
      <c r="G47" s="1">
        <v>135</v>
      </c>
      <c r="H47" s="1">
        <v>0</v>
      </c>
      <c r="I47" s="1">
        <v>4</v>
      </c>
      <c r="J47" s="1">
        <v>676</v>
      </c>
      <c r="K47" s="1">
        <v>169</v>
      </c>
      <c r="L47" s="1">
        <v>1913.3</v>
      </c>
      <c r="M47" s="1">
        <v>468.9</v>
      </c>
      <c r="N47" s="1">
        <v>2400.1</v>
      </c>
      <c r="O47" s="1">
        <v>2897</v>
      </c>
      <c r="P47" s="1">
        <v>124.9</v>
      </c>
      <c r="Q47" s="1">
        <f t="shared" si="6"/>
        <v>1.3862943611198906</v>
      </c>
      <c r="R47" s="1">
        <f t="shared" si="7"/>
        <v>5.1298987149230735</v>
      </c>
      <c r="S47" s="1">
        <f t="shared" si="2"/>
        <v>16.899295862672389</v>
      </c>
      <c r="T47" s="1">
        <f t="shared" si="5"/>
        <v>86.50031989763275</v>
      </c>
      <c r="U47" s="1">
        <f t="shared" si="3"/>
        <v>11.321301775147928</v>
      </c>
      <c r="V47" s="1">
        <f t="shared" si="8"/>
        <v>4.9052747784384296</v>
      </c>
    </row>
    <row r="48" spans="1:22">
      <c r="A48" s="1">
        <v>1</v>
      </c>
      <c r="B48" s="1">
        <v>3</v>
      </c>
      <c r="C48" s="1">
        <v>111</v>
      </c>
      <c r="D48" s="1">
        <v>13</v>
      </c>
      <c r="E48" s="1">
        <v>12</v>
      </c>
      <c r="F48" s="1">
        <v>11</v>
      </c>
      <c r="G48" s="1">
        <v>143.1</v>
      </c>
      <c r="H48" s="1">
        <v>0</v>
      </c>
      <c r="I48" s="1">
        <v>8</v>
      </c>
      <c r="J48" s="1">
        <v>1696</v>
      </c>
      <c r="K48" s="1">
        <v>212</v>
      </c>
      <c r="L48" s="1">
        <v>1224.5999999999999</v>
      </c>
      <c r="M48" s="1">
        <v>1151.5999999999999</v>
      </c>
      <c r="N48" s="1">
        <v>2400.1</v>
      </c>
      <c r="O48" s="1">
        <v>3026.1</v>
      </c>
      <c r="P48" s="1">
        <v>176</v>
      </c>
      <c r="Q48" s="1">
        <f t="shared" si="6"/>
        <v>2.0794415416798357</v>
      </c>
      <c r="R48" s="1">
        <f t="shared" si="7"/>
        <v>5.3565862746720123</v>
      </c>
      <c r="S48" s="1">
        <f t="shared" si="2"/>
        <v>42.39823340694138</v>
      </c>
      <c r="T48" s="1">
        <f t="shared" si="5"/>
        <v>88.364015283084399</v>
      </c>
      <c r="U48" s="1">
        <f t="shared" si="3"/>
        <v>5.7764150943396224</v>
      </c>
      <c r="V48" s="1">
        <f t="shared" si="8"/>
        <v>4.9635436865624047</v>
      </c>
    </row>
    <row r="49" spans="1:22">
      <c r="A49" s="1">
        <v>1</v>
      </c>
      <c r="B49" s="1">
        <v>3</v>
      </c>
      <c r="C49" s="1">
        <v>111</v>
      </c>
      <c r="D49" s="1">
        <v>13</v>
      </c>
      <c r="E49" s="1">
        <v>13</v>
      </c>
      <c r="F49" s="1">
        <v>11</v>
      </c>
      <c r="G49" s="1">
        <v>36.200000000000003</v>
      </c>
      <c r="H49" s="1">
        <v>0</v>
      </c>
      <c r="I49" s="1">
        <v>16</v>
      </c>
      <c r="J49" s="1">
        <v>692</v>
      </c>
      <c r="K49" s="1">
        <v>43</v>
      </c>
      <c r="L49" s="1">
        <v>1426.3</v>
      </c>
      <c r="M49" s="1">
        <v>968.7</v>
      </c>
      <c r="N49" s="1">
        <v>2400.1</v>
      </c>
      <c r="O49" s="1">
        <v>2524.9</v>
      </c>
      <c r="P49" s="1">
        <v>55.3</v>
      </c>
      <c r="Q49" s="1">
        <f t="shared" si="6"/>
        <v>2.7725887222397811</v>
      </c>
      <c r="R49" s="1">
        <f t="shared" si="7"/>
        <v>3.7612001156935624</v>
      </c>
      <c r="S49" s="1">
        <f t="shared" si="2"/>
        <v>17.299279196700141</v>
      </c>
      <c r="T49" s="1">
        <f t="shared" si="5"/>
        <v>42.861567048621858</v>
      </c>
      <c r="U49" s="1">
        <f t="shared" si="3"/>
        <v>33.169767441860465</v>
      </c>
      <c r="V49" s="1">
        <f t="shared" si="8"/>
        <v>3.5890591188317256</v>
      </c>
    </row>
    <row r="50" spans="1:22">
      <c r="A50" s="1">
        <v>1</v>
      </c>
      <c r="B50" s="1">
        <v>3</v>
      </c>
      <c r="C50" s="1">
        <v>111</v>
      </c>
      <c r="D50" s="1">
        <v>13</v>
      </c>
      <c r="E50" s="1">
        <v>14</v>
      </c>
      <c r="F50" s="1">
        <v>11</v>
      </c>
      <c r="G50" s="1">
        <v>41.1</v>
      </c>
      <c r="H50" s="1">
        <v>0</v>
      </c>
      <c r="I50" s="1">
        <v>32</v>
      </c>
      <c r="J50" s="1">
        <v>2112</v>
      </c>
      <c r="K50" s="1">
        <v>66</v>
      </c>
      <c r="L50" s="1">
        <v>715</v>
      </c>
      <c r="M50" s="1">
        <v>1678.1</v>
      </c>
      <c r="N50" s="1">
        <v>2400.1</v>
      </c>
      <c r="O50" s="1">
        <v>2593.1999999999998</v>
      </c>
      <c r="P50" s="1">
        <v>74.2</v>
      </c>
      <c r="Q50" s="1">
        <f t="shared" si="6"/>
        <v>3.4657359027997265</v>
      </c>
      <c r="R50" s="1">
        <f t="shared" si="7"/>
        <v>4.1896547420264252</v>
      </c>
      <c r="S50" s="1">
        <f t="shared" si="2"/>
        <v>52.79780009166285</v>
      </c>
      <c r="T50" s="1">
        <f t="shared" si="5"/>
        <v>75.513974137417321</v>
      </c>
      <c r="U50" s="1">
        <f t="shared" si="3"/>
        <v>10.833333333333334</v>
      </c>
      <c r="V50" s="1">
        <f t="shared" si="8"/>
        <v>3.7160081215021892</v>
      </c>
    </row>
    <row r="51" spans="1:22">
      <c r="A51" s="1">
        <v>1</v>
      </c>
      <c r="B51" s="1">
        <v>3</v>
      </c>
      <c r="C51" s="1">
        <v>111</v>
      </c>
      <c r="D51" s="1">
        <v>13</v>
      </c>
      <c r="E51" s="1">
        <v>15</v>
      </c>
      <c r="F51" s="1">
        <v>11</v>
      </c>
      <c r="G51" s="1">
        <v>39.6</v>
      </c>
      <c r="H51" s="1">
        <v>0</v>
      </c>
      <c r="I51" s="1">
        <v>64</v>
      </c>
      <c r="J51" s="1">
        <v>2375</v>
      </c>
      <c r="K51" s="1">
        <v>37</v>
      </c>
      <c r="L51" s="1">
        <v>396.1</v>
      </c>
      <c r="M51" s="1">
        <v>1999.8</v>
      </c>
      <c r="N51" s="1">
        <v>2400.1</v>
      </c>
      <c r="O51" s="1">
        <v>2513.1999999999998</v>
      </c>
      <c r="P51" s="1">
        <v>45.4</v>
      </c>
      <c r="Q51" s="1">
        <f t="shared" si="6"/>
        <v>4.1588830833596715</v>
      </c>
      <c r="R51" s="1">
        <f t="shared" si="7"/>
        <v>3.6109179126442243</v>
      </c>
      <c r="S51" s="1">
        <f t="shared" si="2"/>
        <v>59.372526144743972</v>
      </c>
      <c r="T51" s="1">
        <f t="shared" si="5"/>
        <v>71.257125712571266</v>
      </c>
      <c r="U51" s="1">
        <f t="shared" si="3"/>
        <v>10.705405405405406</v>
      </c>
      <c r="V51" s="1">
        <f t="shared" si="8"/>
        <v>3.6788291182604347</v>
      </c>
    </row>
    <row r="52" spans="1:22">
      <c r="A52" s="1">
        <v>1</v>
      </c>
      <c r="B52" s="1">
        <v>3</v>
      </c>
      <c r="C52" s="1">
        <v>111</v>
      </c>
      <c r="D52" s="1">
        <v>13</v>
      </c>
      <c r="E52" s="1">
        <v>20</v>
      </c>
      <c r="F52" s="1">
        <v>11</v>
      </c>
      <c r="G52" s="1">
        <v>17</v>
      </c>
      <c r="H52" s="1">
        <v>0</v>
      </c>
      <c r="I52" s="1">
        <v>128</v>
      </c>
      <c r="J52" s="1">
        <v>2157</v>
      </c>
      <c r="K52" s="1">
        <v>16</v>
      </c>
      <c r="L52" s="1">
        <v>276.8</v>
      </c>
      <c r="M52" s="1">
        <v>2121.1</v>
      </c>
      <c r="N52" s="1">
        <v>2400.1</v>
      </c>
      <c r="O52" s="1">
        <v>2446.6999999999998</v>
      </c>
      <c r="P52" s="1">
        <v>19.399999999999999</v>
      </c>
      <c r="Q52" s="1">
        <f t="shared" si="6"/>
        <v>4.8520302639196169</v>
      </c>
      <c r="R52" s="1">
        <f t="shared" si="7"/>
        <v>2.7725887222397811</v>
      </c>
      <c r="S52" s="1">
        <f t="shared" si="2"/>
        <v>53.922753218615895</v>
      </c>
      <c r="T52" s="1">
        <f t="shared" si="5"/>
        <v>61.015510819857624</v>
      </c>
      <c r="U52" s="1">
        <f t="shared" si="3"/>
        <v>17.3</v>
      </c>
      <c r="V52" s="1">
        <f t="shared" si="8"/>
        <v>2.8332133440562162</v>
      </c>
    </row>
    <row r="53" spans="1:22">
      <c r="A53" s="1">
        <v>1</v>
      </c>
      <c r="B53" s="1">
        <v>3</v>
      </c>
      <c r="C53" s="1">
        <v>111</v>
      </c>
      <c r="D53" s="1">
        <v>13</v>
      </c>
      <c r="E53" s="1">
        <v>23</v>
      </c>
      <c r="F53" s="1">
        <v>11</v>
      </c>
      <c r="G53" s="1">
        <v>1.3</v>
      </c>
      <c r="H53" s="1">
        <v>0</v>
      </c>
      <c r="I53" s="1">
        <v>256</v>
      </c>
      <c r="J53" s="1">
        <v>1284</v>
      </c>
      <c r="K53" s="1">
        <v>5</v>
      </c>
      <c r="L53" s="1">
        <v>72.2</v>
      </c>
      <c r="M53" s="1">
        <v>2327.1999999999998</v>
      </c>
      <c r="N53" s="1">
        <v>2400.1</v>
      </c>
      <c r="O53" s="1">
        <v>2414.6</v>
      </c>
      <c r="P53" s="1">
        <v>8.4</v>
      </c>
      <c r="Q53" s="1">
        <f t="shared" si="6"/>
        <v>5.5451774444795623</v>
      </c>
      <c r="R53" s="1">
        <f t="shared" si="7"/>
        <v>1.6094379124341003</v>
      </c>
      <c r="S53" s="1">
        <f t="shared" si="2"/>
        <v>32.098662555726847</v>
      </c>
      <c r="T53" s="1">
        <f t="shared" si="5"/>
        <v>33.10415950498453</v>
      </c>
      <c r="U53" s="1">
        <f t="shared" si="3"/>
        <v>14.440000000000001</v>
      </c>
      <c r="V53" s="1">
        <f t="shared" si="8"/>
        <v>0.26236426446749106</v>
      </c>
    </row>
    <row r="54" spans="1:22">
      <c r="A54" s="1">
        <v>1</v>
      </c>
      <c r="B54" s="1">
        <v>3</v>
      </c>
      <c r="C54" s="1">
        <v>111</v>
      </c>
      <c r="D54" s="1">
        <v>13</v>
      </c>
      <c r="E54" s="1">
        <v>25</v>
      </c>
      <c r="F54" s="1">
        <v>11</v>
      </c>
      <c r="G54" s="1">
        <v>1.2</v>
      </c>
      <c r="H54" s="1">
        <v>0</v>
      </c>
      <c r="I54" s="1">
        <v>512</v>
      </c>
      <c r="J54" s="1">
        <v>553</v>
      </c>
      <c r="K54" s="1">
        <v>1</v>
      </c>
      <c r="L54" s="1">
        <v>11.7</v>
      </c>
      <c r="M54" s="1">
        <v>2388</v>
      </c>
      <c r="N54" s="1">
        <v>2400.1</v>
      </c>
      <c r="O54" s="1">
        <v>2402.9</v>
      </c>
      <c r="P54" s="1">
        <v>1.2</v>
      </c>
      <c r="Q54" s="1">
        <f t="shared" si="6"/>
        <v>6.2383246250395077</v>
      </c>
      <c r="R54" s="1">
        <f t="shared" si="7"/>
        <v>0</v>
      </c>
      <c r="S54" s="1">
        <f t="shared" si="2"/>
        <v>13.82442398233407</v>
      </c>
      <c r="T54" s="1">
        <f t="shared" si="5"/>
        <v>13.894472361809045</v>
      </c>
      <c r="U54" s="1">
        <f xml:space="preserve"> (L54/K54)</f>
        <v>11.7</v>
      </c>
      <c r="V54" s="1">
        <f t="shared" si="8"/>
        <v>0.18232155679395459</v>
      </c>
    </row>
    <row r="55" spans="1:22">
      <c r="A55" s="1">
        <v>1</v>
      </c>
      <c r="B55" s="1">
        <v>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>
      <c r="A56" s="1">
        <v>1</v>
      </c>
      <c r="B56" s="1">
        <v>3</v>
      </c>
      <c r="C56" s="1">
        <v>111</v>
      </c>
      <c r="D56" s="1">
        <v>13</v>
      </c>
      <c r="E56" s="1">
        <v>7</v>
      </c>
      <c r="F56" s="1">
        <v>12</v>
      </c>
      <c r="G56" s="1">
        <v>309.5</v>
      </c>
      <c r="H56" s="1">
        <v>4</v>
      </c>
      <c r="I56" s="1">
        <v>1</v>
      </c>
      <c r="J56" s="1">
        <v>493</v>
      </c>
      <c r="K56" s="1">
        <v>493</v>
      </c>
      <c r="L56" s="1">
        <v>2347.5</v>
      </c>
      <c r="M56" s="1">
        <v>0</v>
      </c>
      <c r="N56" s="1">
        <v>2400.1</v>
      </c>
      <c r="O56" s="1">
        <v>3818.1</v>
      </c>
      <c r="P56" s="1">
        <v>328.7</v>
      </c>
      <c r="Q56" s="1">
        <f t="shared" si="6"/>
        <v>0</v>
      </c>
      <c r="R56" s="1">
        <f t="shared" si="7"/>
        <v>6.2005091740426899</v>
      </c>
      <c r="S56" s="1">
        <f t="shared" si="2"/>
        <v>12.324486479730011</v>
      </c>
      <c r="T56" s="1"/>
      <c r="U56" s="1">
        <f t="shared" ref="U56:U97" si="9" xml:space="preserve"> (L56/K56)</f>
        <v>4.7616632860040564</v>
      </c>
      <c r="V56" s="1">
        <f>LN(G56)</f>
        <v>5.7349580921246508</v>
      </c>
    </row>
    <row r="57" spans="1:22">
      <c r="A57" s="1">
        <v>1</v>
      </c>
      <c r="B57" s="1">
        <v>3</v>
      </c>
      <c r="C57" s="1">
        <v>111</v>
      </c>
      <c r="D57" s="1">
        <v>13</v>
      </c>
      <c r="E57" s="1">
        <v>12</v>
      </c>
      <c r="F57" s="1">
        <v>12</v>
      </c>
      <c r="G57" s="1">
        <v>211.8</v>
      </c>
      <c r="H57" s="1">
        <v>4</v>
      </c>
      <c r="I57" s="1">
        <v>2</v>
      </c>
      <c r="J57" s="1">
        <v>669</v>
      </c>
      <c r="K57" s="1">
        <v>334</v>
      </c>
      <c r="L57" s="1">
        <v>1741.2</v>
      </c>
      <c r="M57" s="1">
        <v>623.6</v>
      </c>
      <c r="N57" s="1">
        <v>2400.1</v>
      </c>
      <c r="O57" s="1">
        <v>3372.1</v>
      </c>
      <c r="P57" s="1">
        <v>223.4</v>
      </c>
      <c r="Q57" s="1">
        <f t="shared" si="6"/>
        <v>0.69314718055994529</v>
      </c>
      <c r="R57" s="1">
        <f t="shared" si="7"/>
        <v>5.8111409929767008</v>
      </c>
      <c r="S57" s="1">
        <f t="shared" si="2"/>
        <v>16.724303154035248</v>
      </c>
      <c r="T57" s="1">
        <f t="shared" si="5"/>
        <v>64.368184733803716</v>
      </c>
      <c r="U57" s="1">
        <f t="shared" si="9"/>
        <v>5.2131736526946106</v>
      </c>
      <c r="V57" s="1">
        <f t="shared" si="8"/>
        <v>5.355642433167306</v>
      </c>
    </row>
    <row r="58" spans="1:22">
      <c r="A58" s="1">
        <v>1</v>
      </c>
      <c r="B58" s="1">
        <v>3</v>
      </c>
      <c r="C58" s="1">
        <v>111</v>
      </c>
      <c r="D58" s="1">
        <v>13</v>
      </c>
      <c r="E58" s="1">
        <v>14</v>
      </c>
      <c r="F58" s="1">
        <v>12</v>
      </c>
      <c r="G58" s="1">
        <v>145.30000000000001</v>
      </c>
      <c r="H58" s="1">
        <v>1</v>
      </c>
      <c r="I58" s="1">
        <v>4</v>
      </c>
      <c r="J58" s="1">
        <v>908</v>
      </c>
      <c r="K58" s="1">
        <v>227</v>
      </c>
      <c r="L58" s="1">
        <v>1793.6</v>
      </c>
      <c r="M58" s="1">
        <v>582.20000000000005</v>
      </c>
      <c r="N58" s="1">
        <v>2400.1</v>
      </c>
      <c r="O58" s="1">
        <v>3073</v>
      </c>
      <c r="P58" s="1">
        <v>164.9</v>
      </c>
      <c r="Q58" s="1">
        <f t="shared" si="6"/>
        <v>1.3862943611198906</v>
      </c>
      <c r="R58" s="1">
        <f t="shared" si="7"/>
        <v>5.4249500174814029</v>
      </c>
      <c r="S58" s="1">
        <f t="shared" si="2"/>
        <v>22.699054206074749</v>
      </c>
      <c r="T58" s="1">
        <f t="shared" si="5"/>
        <v>93.576090690484364</v>
      </c>
      <c r="U58" s="1">
        <f t="shared" si="9"/>
        <v>7.9013215859030836</v>
      </c>
      <c r="V58" s="1">
        <f t="shared" si="8"/>
        <v>4.9788005705762375</v>
      </c>
    </row>
    <row r="59" spans="1:22">
      <c r="A59" s="1">
        <v>1</v>
      </c>
      <c r="B59" s="1">
        <v>3</v>
      </c>
      <c r="C59" s="1">
        <v>111</v>
      </c>
      <c r="D59" s="1">
        <v>13</v>
      </c>
      <c r="E59" s="1">
        <v>15</v>
      </c>
      <c r="F59" s="1">
        <v>12</v>
      </c>
      <c r="G59" s="1">
        <v>134.5</v>
      </c>
      <c r="H59" s="1">
        <v>1</v>
      </c>
      <c r="I59" s="1">
        <v>8</v>
      </c>
      <c r="J59" s="1">
        <v>1680</v>
      </c>
      <c r="K59" s="1">
        <v>210</v>
      </c>
      <c r="L59" s="1">
        <v>1220.5999999999999</v>
      </c>
      <c r="M59" s="1">
        <v>1158.0999999999999</v>
      </c>
      <c r="N59" s="1">
        <v>2400.1</v>
      </c>
      <c r="O59" s="1">
        <v>3019.8</v>
      </c>
      <c r="P59" s="1">
        <v>182.1</v>
      </c>
      <c r="Q59" s="1">
        <f t="shared" si="6"/>
        <v>2.0794415416798357</v>
      </c>
      <c r="R59" s="1">
        <f t="shared" si="7"/>
        <v>5.3471075307174685</v>
      </c>
      <c r="S59" s="1">
        <f t="shared" si="2"/>
        <v>41.998250072913628</v>
      </c>
      <c r="T59" s="1">
        <f t="shared" si="5"/>
        <v>87.039115793109403</v>
      </c>
      <c r="U59" s="1">
        <f t="shared" si="9"/>
        <v>5.812380952380952</v>
      </c>
      <c r="V59" s="1">
        <f t="shared" si="8"/>
        <v>4.9015641990418937</v>
      </c>
    </row>
    <row r="60" spans="1:22">
      <c r="A60" s="1">
        <v>1</v>
      </c>
      <c r="B60" s="1">
        <v>3</v>
      </c>
      <c r="C60" s="1">
        <v>111</v>
      </c>
      <c r="D60" s="1">
        <v>13</v>
      </c>
      <c r="E60" s="1">
        <v>16</v>
      </c>
      <c r="F60" s="1">
        <v>12</v>
      </c>
      <c r="G60" s="1">
        <v>65.3</v>
      </c>
      <c r="H60" s="1">
        <v>0</v>
      </c>
      <c r="I60" s="1">
        <v>16</v>
      </c>
      <c r="J60" s="1">
        <v>1552</v>
      </c>
      <c r="K60" s="1">
        <v>97</v>
      </c>
      <c r="L60" s="1">
        <v>1016.3</v>
      </c>
      <c r="M60" s="1">
        <v>1374.3</v>
      </c>
      <c r="N60" s="1">
        <v>2400.1</v>
      </c>
      <c r="O60" s="1">
        <v>2685</v>
      </c>
      <c r="P60" s="1">
        <v>115.1</v>
      </c>
      <c r="Q60" s="1">
        <f t="shared" si="6"/>
        <v>2.7725887222397811</v>
      </c>
      <c r="R60" s="1">
        <f t="shared" si="7"/>
        <v>4.5747109785033828</v>
      </c>
      <c r="S60" s="1">
        <f t="shared" si="2"/>
        <v>38.798383400691641</v>
      </c>
      <c r="T60" s="1">
        <f t="shared" si="5"/>
        <v>67.758131412355382</v>
      </c>
      <c r="U60" s="1">
        <f t="shared" si="9"/>
        <v>10.477319587628866</v>
      </c>
      <c r="V60" s="1">
        <f t="shared" si="8"/>
        <v>4.1789920362823851</v>
      </c>
    </row>
    <row r="61" spans="1:22">
      <c r="A61" s="1">
        <v>1</v>
      </c>
      <c r="B61" s="1">
        <v>3</v>
      </c>
      <c r="C61" s="1">
        <v>111</v>
      </c>
      <c r="D61" s="1">
        <v>13</v>
      </c>
      <c r="E61" s="1">
        <v>17</v>
      </c>
      <c r="F61" s="1">
        <v>12</v>
      </c>
      <c r="G61" s="1">
        <v>7.9</v>
      </c>
      <c r="H61" s="1">
        <v>0</v>
      </c>
      <c r="I61" s="1">
        <v>32</v>
      </c>
      <c r="J61" s="1">
        <v>422</v>
      </c>
      <c r="K61" s="1">
        <v>13</v>
      </c>
      <c r="L61" s="1">
        <v>425.4</v>
      </c>
      <c r="M61" s="1">
        <v>1973.4</v>
      </c>
      <c r="N61" s="1">
        <v>2400.1</v>
      </c>
      <c r="O61" s="1">
        <v>2439.9</v>
      </c>
      <c r="P61" s="1">
        <v>22.4</v>
      </c>
      <c r="Q61" s="1">
        <f t="shared" si="6"/>
        <v>3.4657359027997265</v>
      </c>
      <c r="R61" s="1">
        <f t="shared" si="7"/>
        <v>2.5649493574615367</v>
      </c>
      <c r="S61" s="1">
        <f t="shared" si="2"/>
        <v>10.549560434981876</v>
      </c>
      <c r="T61" s="1">
        <f t="shared" si="5"/>
        <v>12.830647613256309</v>
      </c>
      <c r="U61" s="1">
        <f t="shared" si="9"/>
        <v>32.723076923076924</v>
      </c>
      <c r="V61" s="1">
        <f t="shared" si="8"/>
        <v>2.066862759472976</v>
      </c>
    </row>
    <row r="62" spans="1:22">
      <c r="A62" s="1">
        <v>1</v>
      </c>
      <c r="B62" s="1">
        <v>3</v>
      </c>
      <c r="C62" s="1">
        <v>111</v>
      </c>
      <c r="D62" s="1">
        <v>13</v>
      </c>
      <c r="E62" s="1">
        <v>19</v>
      </c>
      <c r="F62" s="1">
        <v>12</v>
      </c>
      <c r="G62" s="1">
        <v>26.9</v>
      </c>
      <c r="H62" s="1">
        <v>0</v>
      </c>
      <c r="I62" s="1">
        <v>64</v>
      </c>
      <c r="J62" s="1">
        <v>2118</v>
      </c>
      <c r="K62" s="1">
        <v>33</v>
      </c>
      <c r="L62" s="1">
        <v>425</v>
      </c>
      <c r="M62" s="1">
        <v>1971.4</v>
      </c>
      <c r="N62" s="1">
        <v>2400.1</v>
      </c>
      <c r="O62" s="1">
        <v>2498</v>
      </c>
      <c r="P62" s="1">
        <v>55.1</v>
      </c>
      <c r="Q62" s="1">
        <f t="shared" si="6"/>
        <v>4.1588830833596715</v>
      </c>
      <c r="R62" s="1">
        <f t="shared" si="7"/>
        <v>3.4965075614664802</v>
      </c>
      <c r="S62" s="1">
        <f t="shared" si="2"/>
        <v>52.947793841923257</v>
      </c>
      <c r="T62" s="1">
        <f t="shared" si="5"/>
        <v>64.461803794257875</v>
      </c>
      <c r="U62" s="1">
        <f t="shared" si="9"/>
        <v>12.878787878787879</v>
      </c>
      <c r="V62" s="1">
        <f t="shared" si="8"/>
        <v>3.2921262866077932</v>
      </c>
    </row>
    <row r="63" spans="1:22">
      <c r="A63" s="1">
        <v>1</v>
      </c>
      <c r="B63" s="1">
        <v>3</v>
      </c>
      <c r="C63" s="1">
        <v>111</v>
      </c>
      <c r="D63" s="1">
        <v>14</v>
      </c>
      <c r="E63" s="1">
        <v>6</v>
      </c>
      <c r="F63" s="1">
        <v>1</v>
      </c>
      <c r="G63" s="1">
        <v>20.3</v>
      </c>
      <c r="H63" s="1">
        <v>0</v>
      </c>
      <c r="I63" s="1">
        <v>128</v>
      </c>
      <c r="J63" s="1">
        <v>2740</v>
      </c>
      <c r="K63" s="1">
        <v>21</v>
      </c>
      <c r="L63" s="1">
        <v>342.1</v>
      </c>
      <c r="M63" s="1">
        <v>2055.6999999999998</v>
      </c>
      <c r="N63" s="1">
        <v>2400.1</v>
      </c>
      <c r="O63" s="1">
        <v>2460.1999999999998</v>
      </c>
      <c r="P63" s="1">
        <v>33.700000000000003</v>
      </c>
      <c r="Q63" s="1">
        <f t="shared" si="6"/>
        <v>4.8520302639196169</v>
      </c>
      <c r="R63" s="1">
        <f t="shared" si="7"/>
        <v>3.044522437723423</v>
      </c>
      <c r="S63" s="1">
        <f t="shared" si="2"/>
        <v>68.497145952251998</v>
      </c>
      <c r="T63" s="1">
        <f t="shared" si="5"/>
        <v>79.972758671012315</v>
      </c>
      <c r="U63" s="1">
        <f t="shared" si="9"/>
        <v>16.290476190476191</v>
      </c>
      <c r="V63" s="1">
        <f t="shared" si="8"/>
        <v>3.0106208860477417</v>
      </c>
    </row>
    <row r="64" spans="1:22">
      <c r="A64" s="1">
        <v>1</v>
      </c>
      <c r="B64" s="1">
        <v>3</v>
      </c>
      <c r="C64" s="1">
        <v>111</v>
      </c>
      <c r="D64" s="1">
        <v>14</v>
      </c>
      <c r="E64" s="1">
        <v>7</v>
      </c>
      <c r="F64" s="1">
        <v>1</v>
      </c>
      <c r="G64" s="1">
        <v>9.8000000000000007</v>
      </c>
      <c r="H64" s="1">
        <v>0</v>
      </c>
      <c r="I64" s="1">
        <v>256</v>
      </c>
      <c r="J64" s="1">
        <v>2322</v>
      </c>
      <c r="K64" s="1">
        <v>9</v>
      </c>
      <c r="L64" s="1">
        <v>138.4</v>
      </c>
      <c r="M64" s="1">
        <v>2260.6</v>
      </c>
      <c r="N64" s="1">
        <v>2400.1</v>
      </c>
      <c r="O64" s="1">
        <v>2428.1999999999998</v>
      </c>
      <c r="P64" s="1">
        <v>15.1</v>
      </c>
      <c r="Q64" s="1">
        <f t="shared" si="6"/>
        <v>5.5451774444795623</v>
      </c>
      <c r="R64" s="1">
        <f t="shared" si="7"/>
        <v>2.1972245773362196</v>
      </c>
      <c r="S64" s="1">
        <f t="shared" si="2"/>
        <v>58.047581350777051</v>
      </c>
      <c r="T64" s="1">
        <f t="shared" si="5"/>
        <v>61.629655843581347</v>
      </c>
      <c r="U64" s="1">
        <f t="shared" si="9"/>
        <v>15.377777777777778</v>
      </c>
      <c r="V64" s="1">
        <f t="shared" si="8"/>
        <v>2.2823823856765264</v>
      </c>
    </row>
    <row r="65" spans="1:22">
      <c r="A65" s="1">
        <v>1</v>
      </c>
      <c r="B65" s="1">
        <v>3</v>
      </c>
      <c r="C65" s="1">
        <v>111</v>
      </c>
      <c r="D65" s="1">
        <v>14</v>
      </c>
      <c r="E65" s="1">
        <v>8</v>
      </c>
      <c r="F65" s="1">
        <v>1</v>
      </c>
      <c r="G65" s="1">
        <v>4.3</v>
      </c>
      <c r="H65" s="1">
        <v>0</v>
      </c>
      <c r="I65" s="1">
        <v>512</v>
      </c>
      <c r="J65" s="1">
        <v>2852</v>
      </c>
      <c r="K65" s="1">
        <v>5</v>
      </c>
      <c r="L65" s="1">
        <v>51.1</v>
      </c>
      <c r="M65" s="1">
        <v>2348.4</v>
      </c>
      <c r="N65" s="1">
        <v>2400.1</v>
      </c>
      <c r="O65" s="1">
        <v>2415.1999999999998</v>
      </c>
      <c r="P65" s="1">
        <v>7.7</v>
      </c>
      <c r="Q65" s="1">
        <f t="shared" si="6"/>
        <v>6.2383246250395077</v>
      </c>
      <c r="R65" s="1">
        <f t="shared" si="7"/>
        <v>1.6094379124341003</v>
      </c>
      <c r="S65" s="1">
        <f t="shared" si="2"/>
        <v>71.297029290446233</v>
      </c>
      <c r="T65" s="1">
        <f t="shared" si="5"/>
        <v>72.866632600919772</v>
      </c>
      <c r="U65" s="1">
        <f t="shared" si="9"/>
        <v>10.220000000000001</v>
      </c>
      <c r="V65" s="1">
        <f t="shared" si="8"/>
        <v>1.4586150226995167</v>
      </c>
    </row>
    <row r="66" spans="1:22">
      <c r="A66" s="1">
        <v>1</v>
      </c>
      <c r="B66" s="1">
        <v>3</v>
      </c>
      <c r="C66" s="1">
        <v>111</v>
      </c>
      <c r="D66" s="1">
        <v>14</v>
      </c>
      <c r="E66" s="1">
        <v>9</v>
      </c>
      <c r="F66" s="1">
        <v>1</v>
      </c>
      <c r="G66" s="1">
        <v>0.5</v>
      </c>
      <c r="H66" s="1">
        <v>0</v>
      </c>
      <c r="I66" s="1">
        <v>1024</v>
      </c>
      <c r="J66" s="1">
        <v>1439</v>
      </c>
      <c r="K66" s="1">
        <v>1</v>
      </c>
      <c r="L66" s="1">
        <v>3.4</v>
      </c>
      <c r="M66" s="1">
        <v>2396.4</v>
      </c>
      <c r="N66" s="1">
        <v>2400.1</v>
      </c>
      <c r="O66" s="1">
        <v>2403</v>
      </c>
      <c r="P66" s="1">
        <v>1.7</v>
      </c>
      <c r="Q66" s="1">
        <f>LN(I66)</f>
        <v>6.9314718055994531</v>
      </c>
      <c r="R66" s="1">
        <f t="shared" si="7"/>
        <v>0</v>
      </c>
      <c r="S66" s="1">
        <f t="shared" si="2"/>
        <v>35.973501104120658</v>
      </c>
      <c r="T66" s="1">
        <f t="shared" si="5"/>
        <v>36.029043565348019</v>
      </c>
      <c r="U66" s="1">
        <f t="shared" si="9"/>
        <v>3.4</v>
      </c>
      <c r="V66" s="1">
        <f>LN(G66)</f>
        <v>-0.69314718055994529</v>
      </c>
    </row>
    <row r="67" spans="1:22">
      <c r="A67" s="1">
        <v>1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>
      <c r="A68" s="1">
        <v>1</v>
      </c>
      <c r="B68" s="1">
        <v>4</v>
      </c>
      <c r="C68" s="1">
        <v>111</v>
      </c>
      <c r="D68" s="1">
        <v>14</v>
      </c>
      <c r="E68" s="1">
        <v>28</v>
      </c>
      <c r="F68" s="1">
        <v>1</v>
      </c>
      <c r="G68" s="1">
        <v>78.400000000000006</v>
      </c>
      <c r="H68" s="1">
        <v>32</v>
      </c>
      <c r="I68" s="1">
        <v>1</v>
      </c>
      <c r="J68" s="1">
        <v>1021</v>
      </c>
      <c r="K68" s="1">
        <v>1021</v>
      </c>
      <c r="L68" s="1">
        <v>2293.1999999999998</v>
      </c>
      <c r="M68" s="1">
        <v>0</v>
      </c>
      <c r="N68" s="1">
        <v>2400.1</v>
      </c>
      <c r="O68" s="1">
        <v>5313.9</v>
      </c>
      <c r="P68" s="1">
        <v>581.20000000000005</v>
      </c>
      <c r="Q68" s="1">
        <f t="shared" ref="Q68:Q97" si="10">LN(I68)</f>
        <v>0</v>
      </c>
      <c r="R68" s="1">
        <f t="shared" si="7"/>
        <v>6.9285378181646653</v>
      </c>
      <c r="S68" s="1">
        <f t="shared" ref="S68:S97" si="11">(J68/N68)*60</f>
        <v>25.523936502645725</v>
      </c>
      <c r="T68" s="1"/>
      <c r="U68" s="1">
        <f t="shared" si="9"/>
        <v>2.2460333006856024</v>
      </c>
      <c r="V68" s="1">
        <f t="shared" ref="V68:V97" si="12">LN(G68)</f>
        <v>4.3618239273563626</v>
      </c>
    </row>
    <row r="69" spans="1:22">
      <c r="A69" s="1">
        <v>1</v>
      </c>
      <c r="B69" s="1">
        <v>4</v>
      </c>
      <c r="C69" s="1">
        <v>111</v>
      </c>
      <c r="D69" s="1">
        <v>14</v>
      </c>
      <c r="E69" s="1">
        <v>30</v>
      </c>
      <c r="F69" s="1">
        <v>1</v>
      </c>
      <c r="G69" s="1">
        <v>47.6</v>
      </c>
      <c r="H69" s="1">
        <v>6</v>
      </c>
      <c r="I69" s="1">
        <v>2</v>
      </c>
      <c r="J69" s="1">
        <v>1242</v>
      </c>
      <c r="K69" s="1">
        <v>621</v>
      </c>
      <c r="L69" s="1">
        <v>1956.9</v>
      </c>
      <c r="M69" s="1">
        <v>378.9</v>
      </c>
      <c r="N69" s="1">
        <v>2400.1</v>
      </c>
      <c r="O69" s="1">
        <v>4257.3</v>
      </c>
      <c r="P69" s="1">
        <v>412.4</v>
      </c>
      <c r="Q69" s="1">
        <f t="shared" si="10"/>
        <v>0.69314718055994529</v>
      </c>
      <c r="R69" s="1">
        <f t="shared" si="7"/>
        <v>6.4313310819334788</v>
      </c>
      <c r="S69" s="1">
        <f t="shared" si="11"/>
        <v>31.048706303904009</v>
      </c>
      <c r="T69" s="1">
        <f>(J69/M69)*60</f>
        <v>196.67458432304039</v>
      </c>
      <c r="U69" s="1">
        <f t="shared" si="9"/>
        <v>3.1512077294685992</v>
      </c>
      <c r="V69" s="1">
        <f t="shared" si="12"/>
        <v>3.8628327612373745</v>
      </c>
    </row>
    <row r="70" spans="1:22">
      <c r="A70" s="1">
        <v>1</v>
      </c>
      <c r="B70" s="1">
        <v>4</v>
      </c>
      <c r="C70" s="1">
        <v>111</v>
      </c>
      <c r="D70" s="1">
        <v>14</v>
      </c>
      <c r="E70" s="1">
        <v>31</v>
      </c>
      <c r="F70" s="1">
        <v>1</v>
      </c>
      <c r="G70" s="1">
        <v>33.299999999999997</v>
      </c>
      <c r="H70" s="1">
        <v>5</v>
      </c>
      <c r="I70" s="1">
        <v>4</v>
      </c>
      <c r="J70" s="1">
        <v>1892</v>
      </c>
      <c r="K70" s="1">
        <v>473</v>
      </c>
      <c r="L70" s="1">
        <v>1423.6</v>
      </c>
      <c r="M70" s="1">
        <v>928.2</v>
      </c>
      <c r="N70" s="1">
        <v>2400.1</v>
      </c>
      <c r="O70" s="1">
        <v>3883.6</v>
      </c>
      <c r="P70" s="1">
        <v>343.4</v>
      </c>
      <c r="Q70" s="1">
        <f t="shared" si="10"/>
        <v>1.3862943611198906</v>
      </c>
      <c r="R70" s="1">
        <f t="shared" si="7"/>
        <v>6.1590953884919326</v>
      </c>
      <c r="S70" s="1">
        <f t="shared" si="11"/>
        <v>47.298029248781305</v>
      </c>
      <c r="T70" s="1">
        <f t="shared" ref="T70:T97" si="13">(J70/M70)*60</f>
        <v>122.30122818358112</v>
      </c>
      <c r="U70" s="1">
        <f t="shared" si="9"/>
        <v>3.0097251585623677</v>
      </c>
      <c r="V70" s="1">
        <f t="shared" si="12"/>
        <v>3.505557396986398</v>
      </c>
    </row>
    <row r="71" spans="1:22">
      <c r="A71" s="1">
        <v>1</v>
      </c>
      <c r="B71" s="1">
        <v>4</v>
      </c>
      <c r="C71" s="1">
        <v>111</v>
      </c>
      <c r="D71" s="1">
        <v>14</v>
      </c>
      <c r="E71" s="1">
        <v>1</v>
      </c>
      <c r="F71" s="1">
        <v>2</v>
      </c>
      <c r="G71" s="1">
        <v>41.5</v>
      </c>
      <c r="H71" s="1">
        <v>0</v>
      </c>
      <c r="I71" s="1">
        <v>8</v>
      </c>
      <c r="J71" s="1">
        <v>2680</v>
      </c>
      <c r="K71" s="1">
        <v>335</v>
      </c>
      <c r="L71" s="1">
        <v>1228.7</v>
      </c>
      <c r="M71" s="1">
        <v>1135.3</v>
      </c>
      <c r="N71" s="1">
        <v>2400.1</v>
      </c>
      <c r="O71" s="1">
        <v>3367.1</v>
      </c>
      <c r="P71" s="1">
        <v>340.2</v>
      </c>
      <c r="Q71" s="1">
        <f t="shared" si="10"/>
        <v>2.0794415416798357</v>
      </c>
      <c r="R71" s="1">
        <f t="shared" si="7"/>
        <v>5.8141305318250662</v>
      </c>
      <c r="S71" s="1">
        <f t="shared" si="11"/>
        <v>66.997208449647943</v>
      </c>
      <c r="T71" s="1">
        <f t="shared" si="13"/>
        <v>141.63657183123402</v>
      </c>
      <c r="U71" s="1">
        <f t="shared" si="9"/>
        <v>3.6677611940298509</v>
      </c>
      <c r="V71" s="1">
        <f t="shared" si="12"/>
        <v>3.7256934272366524</v>
      </c>
    </row>
    <row r="72" spans="1:22">
      <c r="A72" s="1">
        <v>1</v>
      </c>
      <c r="B72" s="1">
        <v>4</v>
      </c>
      <c r="C72" s="1">
        <v>111</v>
      </c>
      <c r="D72" s="1">
        <v>14</v>
      </c>
      <c r="E72" s="1">
        <v>2</v>
      </c>
      <c r="F72" s="1">
        <v>2</v>
      </c>
      <c r="G72" s="1">
        <v>23</v>
      </c>
      <c r="H72" s="1">
        <v>0</v>
      </c>
      <c r="I72" s="1">
        <v>16</v>
      </c>
      <c r="J72" s="1">
        <v>2979</v>
      </c>
      <c r="K72" s="1">
        <v>186</v>
      </c>
      <c r="L72" s="1">
        <v>773.9</v>
      </c>
      <c r="M72" s="1">
        <v>1606.9</v>
      </c>
      <c r="N72" s="1">
        <v>2400.1</v>
      </c>
      <c r="O72" s="1">
        <v>2957.3</v>
      </c>
      <c r="P72" s="1">
        <v>187.3</v>
      </c>
      <c r="Q72" s="1">
        <f t="shared" si="10"/>
        <v>2.7725887222397811</v>
      </c>
      <c r="R72" s="1">
        <f t="shared" si="7"/>
        <v>5.2257466737132017</v>
      </c>
      <c r="S72" s="1">
        <f t="shared" si="11"/>
        <v>74.471897004291492</v>
      </c>
      <c r="T72" s="1">
        <f t="shared" si="13"/>
        <v>111.23280851328644</v>
      </c>
      <c r="U72" s="1">
        <f t="shared" si="9"/>
        <v>4.1607526881720425</v>
      </c>
      <c r="V72" s="1">
        <f t="shared" si="12"/>
        <v>3.1354942159291497</v>
      </c>
    </row>
    <row r="73" spans="1:22">
      <c r="A73" s="1">
        <v>1</v>
      </c>
      <c r="B73" s="1">
        <v>4</v>
      </c>
      <c r="C73" s="1">
        <v>111</v>
      </c>
      <c r="D73" s="1">
        <v>14</v>
      </c>
      <c r="E73" s="1">
        <v>3</v>
      </c>
      <c r="F73" s="1">
        <v>2</v>
      </c>
      <c r="G73" s="1">
        <v>10.4</v>
      </c>
      <c r="H73" s="1">
        <v>0</v>
      </c>
      <c r="I73" s="1">
        <v>32</v>
      </c>
      <c r="J73" s="1">
        <v>2490</v>
      </c>
      <c r="K73" s="1">
        <v>77</v>
      </c>
      <c r="L73" s="1">
        <v>854.9</v>
      </c>
      <c r="M73" s="1">
        <v>1536.9</v>
      </c>
      <c r="N73" s="1">
        <v>2400.1</v>
      </c>
      <c r="O73" s="1">
        <v>2632.8</v>
      </c>
      <c r="P73" s="1">
        <v>81.2</v>
      </c>
      <c r="Q73" s="1">
        <f t="shared" si="10"/>
        <v>3.4657359027997265</v>
      </c>
      <c r="R73" s="1">
        <f t="shared" si="7"/>
        <v>4.3438054218536841</v>
      </c>
      <c r="S73" s="1">
        <f t="shared" si="11"/>
        <v>62.247406358068417</v>
      </c>
      <c r="T73" s="1">
        <f t="shared" si="13"/>
        <v>97.208666796798738</v>
      </c>
      <c r="U73" s="1">
        <f t="shared" si="9"/>
        <v>11.102597402597402</v>
      </c>
      <c r="V73" s="1">
        <f t="shared" si="12"/>
        <v>2.341805806147327</v>
      </c>
    </row>
    <row r="74" spans="1:22">
      <c r="A74" s="1">
        <v>1</v>
      </c>
      <c r="B74" s="1">
        <v>4</v>
      </c>
      <c r="C74" s="1">
        <v>111</v>
      </c>
      <c r="D74" s="1">
        <v>14</v>
      </c>
      <c r="E74" s="1">
        <v>5</v>
      </c>
      <c r="F74" s="1">
        <v>2</v>
      </c>
      <c r="G74" s="1">
        <v>2.2000000000000002</v>
      </c>
      <c r="H74" s="1">
        <v>0</v>
      </c>
      <c r="I74" s="1">
        <v>64</v>
      </c>
      <c r="J74" s="1">
        <v>963</v>
      </c>
      <c r="K74" s="1">
        <v>15</v>
      </c>
      <c r="L74" s="1">
        <v>1297.5</v>
      </c>
      <c r="M74" s="1">
        <v>1101.0999999999999</v>
      </c>
      <c r="N74" s="1">
        <v>2400.1</v>
      </c>
      <c r="O74" s="1">
        <v>2446.3000000000002</v>
      </c>
      <c r="P74" s="1">
        <v>15.7</v>
      </c>
      <c r="Q74" s="1">
        <f t="shared" si="10"/>
        <v>4.1588830833596715</v>
      </c>
      <c r="R74" s="1">
        <f t="shared" si="7"/>
        <v>2.7080502011022101</v>
      </c>
      <c r="S74" s="1">
        <f t="shared" si="11"/>
        <v>24.073996916795135</v>
      </c>
      <c r="T74" s="1">
        <f t="shared" si="13"/>
        <v>52.474797929343389</v>
      </c>
      <c r="U74" s="1">
        <f t="shared" si="9"/>
        <v>86.5</v>
      </c>
      <c r="V74" s="1">
        <f t="shared" si="12"/>
        <v>0.78845736036427028</v>
      </c>
    </row>
    <row r="75" spans="1:22">
      <c r="A75" s="1">
        <v>1</v>
      </c>
      <c r="B75" s="1">
        <v>4</v>
      </c>
      <c r="C75" s="1">
        <v>111</v>
      </c>
      <c r="D75" s="1">
        <v>14</v>
      </c>
      <c r="E75" s="1">
        <v>6</v>
      </c>
      <c r="F75" s="1">
        <v>2</v>
      </c>
      <c r="G75" s="1">
        <v>1</v>
      </c>
      <c r="H75" s="1">
        <v>0</v>
      </c>
      <c r="I75" s="1">
        <v>128</v>
      </c>
      <c r="J75" s="1">
        <v>701</v>
      </c>
      <c r="K75" s="1">
        <v>5</v>
      </c>
      <c r="L75" s="1">
        <v>456</v>
      </c>
      <c r="M75" s="1">
        <v>1943.4</v>
      </c>
      <c r="N75" s="1">
        <v>2400.1</v>
      </c>
      <c r="O75" s="1">
        <v>2415.6999999999998</v>
      </c>
      <c r="P75" s="1">
        <v>4.8</v>
      </c>
      <c r="Q75" s="1">
        <f t="shared" si="10"/>
        <v>4.8520302639196169</v>
      </c>
      <c r="R75" s="1">
        <f t="shared" si="7"/>
        <v>1.6094379124341003</v>
      </c>
      <c r="S75" s="1">
        <f t="shared" si="11"/>
        <v>17.524269822090744</v>
      </c>
      <c r="T75" s="1">
        <f t="shared" si="13"/>
        <v>21.642482247607287</v>
      </c>
      <c r="U75" s="1">
        <f t="shared" si="9"/>
        <v>91.2</v>
      </c>
      <c r="V75" s="1">
        <f t="shared" si="12"/>
        <v>0</v>
      </c>
    </row>
    <row r="76" spans="1:22">
      <c r="A76" s="1">
        <v>1</v>
      </c>
      <c r="B76" s="1">
        <v>4</v>
      </c>
      <c r="C76" s="1">
        <v>111</v>
      </c>
      <c r="D76" s="1">
        <v>14</v>
      </c>
      <c r="E76" s="1">
        <v>7</v>
      </c>
      <c r="F76" s="1">
        <v>2</v>
      </c>
      <c r="G76" s="1">
        <v>4.0999999999999996</v>
      </c>
      <c r="H76" s="1">
        <v>0</v>
      </c>
      <c r="I76" s="1">
        <v>256</v>
      </c>
      <c r="J76" s="1">
        <v>1003</v>
      </c>
      <c r="K76" s="1">
        <v>3</v>
      </c>
      <c r="L76" s="1">
        <v>496.9</v>
      </c>
      <c r="M76" s="1">
        <v>1902.7</v>
      </c>
      <c r="N76" s="1">
        <v>2400.1</v>
      </c>
      <c r="O76" s="1">
        <v>2409.1999999999998</v>
      </c>
      <c r="P76" s="1">
        <v>3.1</v>
      </c>
      <c r="Q76" s="1">
        <f t="shared" si="10"/>
        <v>5.5451774444795623</v>
      </c>
      <c r="R76" s="1">
        <f t="shared" si="7"/>
        <v>1.0986122886681098</v>
      </c>
      <c r="S76" s="1">
        <f t="shared" si="11"/>
        <v>25.073955251864504</v>
      </c>
      <c r="T76" s="1">
        <f t="shared" si="13"/>
        <v>31.628738109002992</v>
      </c>
      <c r="U76" s="1">
        <f t="shared" si="9"/>
        <v>165.63333333333333</v>
      </c>
      <c r="V76" s="1">
        <f t="shared" si="12"/>
        <v>1.410986973710262</v>
      </c>
    </row>
    <row r="77" spans="1:22">
      <c r="A77" s="1">
        <v>1</v>
      </c>
      <c r="B77" s="1">
        <v>4</v>
      </c>
      <c r="C77" s="1">
        <v>111</v>
      </c>
      <c r="D77" s="1">
        <v>14</v>
      </c>
      <c r="E77" s="1">
        <v>8</v>
      </c>
      <c r="F77" s="1">
        <v>2</v>
      </c>
      <c r="G77" s="1">
        <v>0.1</v>
      </c>
      <c r="H77" s="1">
        <v>0</v>
      </c>
      <c r="I77" s="1">
        <v>512</v>
      </c>
      <c r="J77" s="1">
        <v>730</v>
      </c>
      <c r="K77" s="1">
        <v>1</v>
      </c>
      <c r="L77" s="1">
        <v>628.20000000000005</v>
      </c>
      <c r="M77" s="1">
        <v>1771.7</v>
      </c>
      <c r="N77" s="1">
        <v>2400.1</v>
      </c>
      <c r="O77" s="1">
        <v>2403.1</v>
      </c>
      <c r="P77" s="1">
        <v>0.7</v>
      </c>
      <c r="Q77" s="1">
        <f t="shared" si="10"/>
        <v>6.2383246250395077</v>
      </c>
      <c r="R77" s="1">
        <f>LN(K77)</f>
        <v>0</v>
      </c>
      <c r="S77" s="1">
        <f t="shared" si="11"/>
        <v>18.249239615016041</v>
      </c>
      <c r="T77" s="1">
        <f t="shared" si="13"/>
        <v>24.722018400406391</v>
      </c>
      <c r="U77" s="1">
        <f t="shared" si="9"/>
        <v>628.20000000000005</v>
      </c>
      <c r="V77" s="1">
        <f t="shared" si="12"/>
        <v>-2.3025850929940455</v>
      </c>
    </row>
    <row r="78" spans="1:2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 t="s">
        <v>3</v>
      </c>
      <c r="S78" s="1"/>
      <c r="T78" s="1"/>
      <c r="U78" s="1"/>
      <c r="V78" s="1"/>
    </row>
    <row r="79" spans="1:22">
      <c r="A79" s="1">
        <v>2</v>
      </c>
      <c r="B79" s="1">
        <v>1</v>
      </c>
      <c r="C79" s="1">
        <v>111</v>
      </c>
      <c r="D79" s="1">
        <v>14</v>
      </c>
      <c r="E79" s="1">
        <v>15</v>
      </c>
      <c r="F79" s="1">
        <v>2</v>
      </c>
      <c r="G79" s="1">
        <v>4.9000000000000004</v>
      </c>
      <c r="H79" s="1">
        <v>0</v>
      </c>
      <c r="I79" s="1">
        <v>1</v>
      </c>
      <c r="J79" s="1">
        <v>40</v>
      </c>
      <c r="K79" s="1">
        <v>40</v>
      </c>
      <c r="L79" s="1">
        <v>43.9</v>
      </c>
      <c r="M79" s="1">
        <v>0</v>
      </c>
      <c r="N79" s="1">
        <v>48.4</v>
      </c>
      <c r="O79" s="1">
        <v>155.9</v>
      </c>
      <c r="P79" s="1">
        <v>30.6</v>
      </c>
      <c r="Q79" s="1">
        <f t="shared" si="10"/>
        <v>0</v>
      </c>
      <c r="R79" s="1">
        <f>(K79)/(N79)</f>
        <v>0.82644628099173556</v>
      </c>
      <c r="S79" s="1">
        <f t="shared" si="11"/>
        <v>49.586776859504134</v>
      </c>
      <c r="T79" s="1"/>
      <c r="U79" s="1">
        <f t="shared" si="9"/>
        <v>1.0974999999999999</v>
      </c>
      <c r="V79" s="1">
        <f t="shared" si="12"/>
        <v>1.589235205116581</v>
      </c>
    </row>
    <row r="80" spans="1:22">
      <c r="A80" s="1">
        <v>2</v>
      </c>
      <c r="B80" s="1">
        <v>1</v>
      </c>
      <c r="C80" s="1">
        <v>111</v>
      </c>
      <c r="D80" s="1">
        <v>14</v>
      </c>
      <c r="E80" s="1">
        <v>16</v>
      </c>
      <c r="F80" s="1">
        <v>2</v>
      </c>
      <c r="G80" s="1">
        <v>4.7</v>
      </c>
      <c r="H80" s="1">
        <v>0</v>
      </c>
      <c r="I80" s="1">
        <v>2</v>
      </c>
      <c r="J80" s="1">
        <v>80</v>
      </c>
      <c r="K80" s="1">
        <v>40</v>
      </c>
      <c r="L80" s="1">
        <v>36.299999999999997</v>
      </c>
      <c r="M80" s="1">
        <v>26.1</v>
      </c>
      <c r="N80" s="1">
        <v>67</v>
      </c>
      <c r="O80" s="1">
        <v>175.7</v>
      </c>
      <c r="P80" s="1">
        <v>28.2</v>
      </c>
      <c r="Q80" s="1">
        <f t="shared" si="10"/>
        <v>0.69314718055994529</v>
      </c>
      <c r="R80" s="1">
        <f t="shared" ref="R80:R97" si="14">(K80)/(N80)</f>
        <v>0.59701492537313428</v>
      </c>
      <c r="S80" s="1">
        <f t="shared" si="11"/>
        <v>71.641791044776113</v>
      </c>
      <c r="T80" s="1">
        <f t="shared" si="13"/>
        <v>183.90804597701148</v>
      </c>
      <c r="U80" s="1">
        <f t="shared" si="9"/>
        <v>0.90749999999999997</v>
      </c>
      <c r="V80" s="1">
        <f t="shared" si="12"/>
        <v>1.547562508716013</v>
      </c>
    </row>
    <row r="81" spans="1:22">
      <c r="A81" s="1">
        <v>2</v>
      </c>
      <c r="B81" s="1">
        <v>1</v>
      </c>
      <c r="C81" s="1">
        <v>111</v>
      </c>
      <c r="D81" s="1">
        <v>14</v>
      </c>
      <c r="E81" s="1">
        <v>17</v>
      </c>
      <c r="F81" s="1">
        <v>2</v>
      </c>
      <c r="G81" s="1">
        <v>4.9000000000000004</v>
      </c>
      <c r="H81" s="1">
        <v>1</v>
      </c>
      <c r="I81" s="1">
        <v>4</v>
      </c>
      <c r="J81" s="1">
        <v>160</v>
      </c>
      <c r="K81" s="1">
        <v>40</v>
      </c>
      <c r="L81" s="1">
        <v>61.4</v>
      </c>
      <c r="M81" s="1">
        <v>62.1</v>
      </c>
      <c r="N81" s="1">
        <v>128</v>
      </c>
      <c r="O81" s="1">
        <v>245.4</v>
      </c>
      <c r="P81" s="1">
        <v>27.3</v>
      </c>
      <c r="Q81" s="1">
        <f t="shared" si="10"/>
        <v>1.3862943611198906</v>
      </c>
      <c r="R81" s="1">
        <f t="shared" si="14"/>
        <v>0.3125</v>
      </c>
      <c r="S81" s="1">
        <f t="shared" si="11"/>
        <v>75</v>
      </c>
      <c r="T81" s="1">
        <f t="shared" si="13"/>
        <v>154.58937198067633</v>
      </c>
      <c r="U81" s="1">
        <f t="shared" si="9"/>
        <v>1.5349999999999999</v>
      </c>
      <c r="V81" s="1">
        <f t="shared" si="12"/>
        <v>1.589235205116581</v>
      </c>
    </row>
    <row r="82" spans="1:22">
      <c r="A82" s="1">
        <v>2</v>
      </c>
      <c r="B82" s="1">
        <v>1</v>
      </c>
      <c r="C82" s="1">
        <v>111</v>
      </c>
      <c r="D82" s="1">
        <v>14</v>
      </c>
      <c r="E82" s="1">
        <v>18</v>
      </c>
      <c r="F82" s="1">
        <v>2</v>
      </c>
      <c r="G82" s="1">
        <v>5.7</v>
      </c>
      <c r="H82" s="1">
        <v>0</v>
      </c>
      <c r="I82" s="1">
        <v>8</v>
      </c>
      <c r="J82" s="1">
        <v>320</v>
      </c>
      <c r="K82" s="1">
        <v>40</v>
      </c>
      <c r="L82" s="1">
        <v>92.9</v>
      </c>
      <c r="M82" s="1">
        <v>156.69999999999999</v>
      </c>
      <c r="N82" s="1">
        <v>254</v>
      </c>
      <c r="O82" s="1">
        <v>367.4</v>
      </c>
      <c r="P82" s="1">
        <v>32</v>
      </c>
      <c r="Q82" s="1">
        <f t="shared" si="10"/>
        <v>2.0794415416798357</v>
      </c>
      <c r="R82" s="1">
        <f t="shared" si="14"/>
        <v>0.15748031496062992</v>
      </c>
      <c r="S82" s="1">
        <f t="shared" si="11"/>
        <v>75.590551181102356</v>
      </c>
      <c r="T82" s="1">
        <f t="shared" si="13"/>
        <v>122.52712188895981</v>
      </c>
      <c r="U82" s="1">
        <f t="shared" si="9"/>
        <v>2.3225000000000002</v>
      </c>
      <c r="V82" s="1">
        <f t="shared" si="12"/>
        <v>1.7404661748405046</v>
      </c>
    </row>
    <row r="83" spans="1:22">
      <c r="A83" s="1">
        <v>2</v>
      </c>
      <c r="B83" s="1">
        <v>1</v>
      </c>
      <c r="C83" s="1">
        <v>111</v>
      </c>
      <c r="D83" s="1">
        <v>14</v>
      </c>
      <c r="E83" s="1">
        <v>19</v>
      </c>
      <c r="F83" s="1">
        <v>2</v>
      </c>
      <c r="G83" s="1">
        <v>5.2</v>
      </c>
      <c r="H83" s="1">
        <v>0</v>
      </c>
      <c r="I83" s="1">
        <v>16</v>
      </c>
      <c r="J83" s="1">
        <v>640</v>
      </c>
      <c r="K83" s="1">
        <v>40</v>
      </c>
      <c r="L83" s="1">
        <v>185.9</v>
      </c>
      <c r="M83" s="1">
        <v>284</v>
      </c>
      <c r="N83" s="1">
        <v>474</v>
      </c>
      <c r="O83" s="1">
        <v>591.79999999999995</v>
      </c>
      <c r="P83" s="1">
        <v>28.9</v>
      </c>
      <c r="Q83" s="1">
        <f t="shared" si="10"/>
        <v>2.7725887222397811</v>
      </c>
      <c r="R83" s="1">
        <f t="shared" si="14"/>
        <v>8.4388185654008435E-2</v>
      </c>
      <c r="S83" s="1">
        <f t="shared" si="11"/>
        <v>81.012658227848092</v>
      </c>
      <c r="T83" s="1">
        <f t="shared" si="13"/>
        <v>135.21126760563382</v>
      </c>
      <c r="U83" s="1">
        <f t="shared" si="9"/>
        <v>4.6475</v>
      </c>
      <c r="V83" s="1">
        <f t="shared" si="12"/>
        <v>1.6486586255873816</v>
      </c>
    </row>
    <row r="84" spans="1:22">
      <c r="A84" s="1">
        <v>2</v>
      </c>
      <c r="B84" s="1">
        <v>1</v>
      </c>
      <c r="C84" s="1">
        <v>111</v>
      </c>
      <c r="D84" s="1">
        <v>14</v>
      </c>
      <c r="E84" s="1">
        <v>20</v>
      </c>
      <c r="F84" s="1">
        <v>2</v>
      </c>
      <c r="G84" s="1">
        <v>4.7</v>
      </c>
      <c r="H84" s="1">
        <v>0</v>
      </c>
      <c r="I84" s="1">
        <v>32</v>
      </c>
      <c r="J84" s="1">
        <v>1280</v>
      </c>
      <c r="K84" s="1">
        <v>40</v>
      </c>
      <c r="L84" s="1">
        <v>1116.2</v>
      </c>
      <c r="M84" s="1">
        <v>921.6</v>
      </c>
      <c r="N84" s="1">
        <v>2042.3</v>
      </c>
      <c r="O84" s="1">
        <v>2162.6999999999998</v>
      </c>
      <c r="P84" s="1">
        <v>31</v>
      </c>
      <c r="Q84" s="1">
        <f t="shared" si="10"/>
        <v>3.4657359027997265</v>
      </c>
      <c r="R84" s="1">
        <f t="shared" si="14"/>
        <v>1.9585761151642758E-2</v>
      </c>
      <c r="S84" s="1">
        <f t="shared" si="11"/>
        <v>37.604661411154098</v>
      </c>
      <c r="T84" s="1">
        <f t="shared" si="13"/>
        <v>83.333333333333329</v>
      </c>
      <c r="U84" s="1">
        <f t="shared" si="9"/>
        <v>27.905000000000001</v>
      </c>
      <c r="V84" s="1">
        <f t="shared" si="12"/>
        <v>1.547562508716013</v>
      </c>
    </row>
    <row r="85" spans="1:22">
      <c r="A85" s="1">
        <v>2</v>
      </c>
      <c r="B85" s="1">
        <v>1</v>
      </c>
      <c r="C85" s="1">
        <v>111</v>
      </c>
      <c r="D85" s="1">
        <v>14</v>
      </c>
      <c r="E85" s="1">
        <v>21</v>
      </c>
      <c r="F85" s="1">
        <v>2</v>
      </c>
      <c r="G85" s="1">
        <v>0.5</v>
      </c>
      <c r="H85" s="1">
        <v>0</v>
      </c>
      <c r="I85" s="1">
        <v>64</v>
      </c>
      <c r="J85" s="1">
        <v>576</v>
      </c>
      <c r="K85" s="1">
        <v>9</v>
      </c>
      <c r="L85" s="1">
        <v>600.9</v>
      </c>
      <c r="M85" s="1">
        <v>1798.2</v>
      </c>
      <c r="N85" s="1">
        <v>2400.1</v>
      </c>
      <c r="O85" s="1">
        <v>2426.5</v>
      </c>
      <c r="P85" s="1">
        <v>6.6</v>
      </c>
      <c r="Q85" s="1">
        <f t="shared" si="10"/>
        <v>4.1588830833596715</v>
      </c>
      <c r="R85" s="1">
        <f t="shared" si="14"/>
        <v>3.7498437565101454E-3</v>
      </c>
      <c r="S85" s="1">
        <f t="shared" si="11"/>
        <v>14.399400024998958</v>
      </c>
      <c r="T85" s="1">
        <f t="shared" si="13"/>
        <v>19.219219219219219</v>
      </c>
      <c r="U85" s="1">
        <f t="shared" si="9"/>
        <v>66.766666666666666</v>
      </c>
      <c r="V85" s="1">
        <f t="shared" si="12"/>
        <v>-0.69314718055994529</v>
      </c>
    </row>
    <row r="86" spans="1:22">
      <c r="A86" s="1">
        <v>2</v>
      </c>
      <c r="B86" s="1">
        <v>1</v>
      </c>
      <c r="C86" s="1">
        <v>111</v>
      </c>
      <c r="D86" s="1">
        <v>14</v>
      </c>
      <c r="E86" s="1">
        <v>22</v>
      </c>
      <c r="F86" s="1">
        <v>2</v>
      </c>
      <c r="G86" s="1">
        <v>0.7</v>
      </c>
      <c r="H86" s="1">
        <v>0</v>
      </c>
      <c r="I86" s="1">
        <v>128</v>
      </c>
      <c r="J86" s="1">
        <v>577</v>
      </c>
      <c r="K86" s="1">
        <v>4</v>
      </c>
      <c r="L86" s="1">
        <v>1937.3</v>
      </c>
      <c r="M86" s="1">
        <v>462.3</v>
      </c>
      <c r="N86" s="1">
        <v>2400.1</v>
      </c>
      <c r="O86" s="1">
        <v>2411.8000000000002</v>
      </c>
      <c r="P86" s="1">
        <v>2.9</v>
      </c>
      <c r="Q86" s="1">
        <f t="shared" si="10"/>
        <v>4.8520302639196169</v>
      </c>
      <c r="R86" s="1">
        <f t="shared" si="14"/>
        <v>1.6665972251156203E-3</v>
      </c>
      <c r="S86" s="1">
        <f t="shared" si="11"/>
        <v>14.424398983375694</v>
      </c>
      <c r="T86" s="1">
        <f t="shared" si="13"/>
        <v>74.886437378325752</v>
      </c>
      <c r="U86" s="1">
        <f t="shared" si="9"/>
        <v>484.32499999999999</v>
      </c>
      <c r="V86" s="1">
        <f t="shared" si="12"/>
        <v>-0.35667494393873245</v>
      </c>
    </row>
    <row r="87" spans="1:22">
      <c r="A87" s="1">
        <v>2</v>
      </c>
      <c r="B87" s="1">
        <v>1</v>
      </c>
      <c r="C87" s="1">
        <v>111</v>
      </c>
      <c r="D87" s="1">
        <v>14</v>
      </c>
      <c r="E87" s="1">
        <v>23</v>
      </c>
      <c r="F87" s="1">
        <v>2</v>
      </c>
      <c r="G87" s="1">
        <v>0.4</v>
      </c>
      <c r="H87" s="1">
        <v>0</v>
      </c>
      <c r="I87" s="1">
        <v>256</v>
      </c>
      <c r="J87" s="1">
        <v>332</v>
      </c>
      <c r="K87" s="1">
        <v>1</v>
      </c>
      <c r="L87" s="1">
        <v>1010.3</v>
      </c>
      <c r="M87" s="1">
        <v>1389.5</v>
      </c>
      <c r="N87" s="1">
        <v>2400.1</v>
      </c>
      <c r="O87" s="1">
        <v>2403.1999999999998</v>
      </c>
      <c r="P87" s="1">
        <v>0.6</v>
      </c>
      <c r="Q87" s="1">
        <f t="shared" si="10"/>
        <v>5.5451774444795623</v>
      </c>
      <c r="R87" s="1">
        <f t="shared" si="14"/>
        <v>4.1664930627890507E-4</v>
      </c>
      <c r="S87" s="1">
        <f t="shared" si="11"/>
        <v>8.2996541810757876</v>
      </c>
      <c r="T87" s="1">
        <f t="shared" si="13"/>
        <v>14.336092119467434</v>
      </c>
      <c r="U87" s="1">
        <f t="shared" si="9"/>
        <v>1010.3</v>
      </c>
      <c r="V87" s="1">
        <f t="shared" si="12"/>
        <v>-0.916290731874155</v>
      </c>
    </row>
    <row r="88" spans="1:2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>
      <c r="A89" s="1">
        <v>2</v>
      </c>
      <c r="B89" s="1">
        <v>2</v>
      </c>
      <c r="C89" s="1">
        <v>111</v>
      </c>
      <c r="D89" s="1">
        <v>14</v>
      </c>
      <c r="E89" s="1">
        <v>8</v>
      </c>
      <c r="F89" s="1">
        <v>3</v>
      </c>
      <c r="G89" s="1">
        <v>27.9</v>
      </c>
      <c r="H89" s="1">
        <v>0</v>
      </c>
      <c r="I89" s="1">
        <v>1</v>
      </c>
      <c r="J89" s="1">
        <v>40</v>
      </c>
      <c r="K89" s="1">
        <v>40</v>
      </c>
      <c r="L89" s="1">
        <v>66.400000000000006</v>
      </c>
      <c r="M89" s="1">
        <v>0</v>
      </c>
      <c r="N89" s="1">
        <v>70.599999999999994</v>
      </c>
      <c r="O89" s="1">
        <v>177.6</v>
      </c>
      <c r="P89" s="1">
        <v>33</v>
      </c>
      <c r="Q89" s="1">
        <f t="shared" si="10"/>
        <v>0</v>
      </c>
      <c r="R89" s="1">
        <f t="shared" si="14"/>
        <v>0.56657223796033995</v>
      </c>
      <c r="S89" s="1">
        <f t="shared" si="11"/>
        <v>33.994334277620396</v>
      </c>
      <c r="T89" s="1"/>
      <c r="U89" s="1">
        <f t="shared" si="9"/>
        <v>1.6600000000000001</v>
      </c>
      <c r="V89" s="1">
        <f t="shared" si="12"/>
        <v>3.3286266888273199</v>
      </c>
    </row>
    <row r="90" spans="1:22">
      <c r="A90" s="1">
        <v>2</v>
      </c>
      <c r="B90" s="1">
        <v>2</v>
      </c>
      <c r="C90" s="1">
        <v>111</v>
      </c>
      <c r="D90" s="1">
        <v>14</v>
      </c>
      <c r="E90" s="1">
        <v>9</v>
      </c>
      <c r="F90" s="1">
        <v>3</v>
      </c>
      <c r="G90" s="1">
        <v>31.4</v>
      </c>
      <c r="H90" s="1">
        <v>0</v>
      </c>
      <c r="I90" s="1">
        <v>2</v>
      </c>
      <c r="J90" s="1">
        <v>80</v>
      </c>
      <c r="K90" s="1">
        <v>40</v>
      </c>
      <c r="L90" s="1">
        <v>86.1</v>
      </c>
      <c r="M90" s="1">
        <v>31.2</v>
      </c>
      <c r="N90" s="1">
        <v>121.5</v>
      </c>
      <c r="O90" s="1">
        <v>233.1</v>
      </c>
      <c r="P90" s="1">
        <v>39.1</v>
      </c>
      <c r="Q90" s="1">
        <f t="shared" si="10"/>
        <v>0.69314718055994529</v>
      </c>
      <c r="R90" s="1">
        <f t="shared" si="14"/>
        <v>0.32921810699588477</v>
      </c>
      <c r="S90" s="1">
        <f t="shared" si="11"/>
        <v>39.506172839506171</v>
      </c>
      <c r="T90" s="1">
        <f t="shared" si="13"/>
        <v>153.84615384615387</v>
      </c>
      <c r="U90" s="1">
        <f t="shared" si="9"/>
        <v>2.1524999999999999</v>
      </c>
      <c r="V90" s="1">
        <f t="shared" si="12"/>
        <v>3.4468078929142076</v>
      </c>
    </row>
    <row r="91" spans="1:22">
      <c r="A91" s="1">
        <v>2</v>
      </c>
      <c r="B91" s="1">
        <v>2</v>
      </c>
      <c r="C91" s="1">
        <v>111</v>
      </c>
      <c r="D91" s="1">
        <v>14</v>
      </c>
      <c r="E91" s="1">
        <v>10</v>
      </c>
      <c r="F91" s="1">
        <v>3</v>
      </c>
      <c r="G91" s="1">
        <v>35.200000000000003</v>
      </c>
      <c r="H91" s="1">
        <v>0</v>
      </c>
      <c r="I91" s="1">
        <v>4</v>
      </c>
      <c r="J91" s="1">
        <v>160</v>
      </c>
      <c r="K91" s="1">
        <v>40</v>
      </c>
      <c r="L91" s="1">
        <v>116.9</v>
      </c>
      <c r="M91" s="1">
        <v>71.099999999999994</v>
      </c>
      <c r="N91" s="1">
        <v>191.7</v>
      </c>
      <c r="O91" s="1">
        <v>301.3</v>
      </c>
      <c r="P91" s="1">
        <v>47.1</v>
      </c>
      <c r="Q91" s="1">
        <f t="shared" si="10"/>
        <v>1.3862943611198906</v>
      </c>
      <c r="R91" s="1">
        <f t="shared" si="14"/>
        <v>0.20865936358894108</v>
      </c>
      <c r="S91" s="1">
        <f t="shared" si="11"/>
        <v>50.078247261345858</v>
      </c>
      <c r="T91" s="1">
        <f t="shared" si="13"/>
        <v>135.02109704641353</v>
      </c>
      <c r="U91" s="1">
        <f t="shared" si="9"/>
        <v>2.9225000000000003</v>
      </c>
      <c r="V91" s="1">
        <f t="shared" si="12"/>
        <v>3.5610460826040513</v>
      </c>
    </row>
    <row r="92" spans="1:22">
      <c r="A92" s="1">
        <v>2</v>
      </c>
      <c r="B92" s="1">
        <v>2</v>
      </c>
      <c r="C92" s="1">
        <v>111</v>
      </c>
      <c r="D92" s="1">
        <v>14</v>
      </c>
      <c r="E92" s="1">
        <v>11</v>
      </c>
      <c r="F92" s="1">
        <v>3</v>
      </c>
      <c r="G92" s="1">
        <v>25.6</v>
      </c>
      <c r="H92" s="1">
        <v>0</v>
      </c>
      <c r="I92" s="1">
        <v>8</v>
      </c>
      <c r="J92" s="1">
        <v>320</v>
      </c>
      <c r="K92" s="1">
        <v>40</v>
      </c>
      <c r="L92" s="1">
        <v>202.7</v>
      </c>
      <c r="M92" s="1">
        <v>208.2</v>
      </c>
      <c r="N92" s="1">
        <v>415.1</v>
      </c>
      <c r="O92" s="1">
        <v>525.79999999999995</v>
      </c>
      <c r="P92" s="1">
        <v>37.4</v>
      </c>
      <c r="Q92" s="1">
        <f t="shared" si="10"/>
        <v>2.0794415416798357</v>
      </c>
      <c r="R92" s="1">
        <f t="shared" si="14"/>
        <v>9.6362322331968189E-2</v>
      </c>
      <c r="S92" s="1">
        <f t="shared" si="11"/>
        <v>46.253914719344728</v>
      </c>
      <c r="T92" s="1">
        <f t="shared" si="13"/>
        <v>92.21902017291066</v>
      </c>
      <c r="U92" s="1">
        <f t="shared" si="9"/>
        <v>5.0674999999999999</v>
      </c>
      <c r="V92" s="1">
        <f t="shared" si="12"/>
        <v>3.2425923514855168</v>
      </c>
    </row>
    <row r="93" spans="1:22">
      <c r="A93" s="1">
        <v>2</v>
      </c>
      <c r="B93" s="1">
        <v>2</v>
      </c>
      <c r="C93" s="1">
        <v>111</v>
      </c>
      <c r="D93" s="1">
        <v>14</v>
      </c>
      <c r="E93" s="1">
        <v>12</v>
      </c>
      <c r="F93" s="1">
        <v>3</v>
      </c>
      <c r="G93" s="1">
        <v>14.8</v>
      </c>
      <c r="H93" s="1">
        <v>0</v>
      </c>
      <c r="I93" s="1">
        <v>16</v>
      </c>
      <c r="J93" s="1">
        <v>640</v>
      </c>
      <c r="K93" s="1">
        <v>40</v>
      </c>
      <c r="L93" s="1">
        <v>430.2</v>
      </c>
      <c r="M93" s="1">
        <v>859.9</v>
      </c>
      <c r="N93" s="1">
        <v>1294.0999999999999</v>
      </c>
      <c r="O93" s="1">
        <v>1407.1</v>
      </c>
      <c r="P93" s="1">
        <v>46.1</v>
      </c>
      <c r="Q93" s="1">
        <f t="shared" si="10"/>
        <v>2.7725887222397811</v>
      </c>
      <c r="R93" s="1">
        <f t="shared" si="14"/>
        <v>3.0909512402441854E-2</v>
      </c>
      <c r="S93" s="1">
        <f t="shared" si="11"/>
        <v>29.673131906344182</v>
      </c>
      <c r="T93" s="1">
        <f t="shared" si="13"/>
        <v>44.65635539016165</v>
      </c>
      <c r="U93" s="1">
        <f t="shared" si="9"/>
        <v>10.754999999999999</v>
      </c>
      <c r="V93" s="1">
        <f t="shared" si="12"/>
        <v>2.6946271807700692</v>
      </c>
    </row>
    <row r="94" spans="1:22">
      <c r="A94" s="1">
        <v>2</v>
      </c>
      <c r="B94" s="1">
        <v>2</v>
      </c>
      <c r="C94" s="1">
        <v>111</v>
      </c>
      <c r="D94" s="1">
        <v>14</v>
      </c>
      <c r="E94" s="1">
        <v>13</v>
      </c>
      <c r="F94" s="1">
        <v>3</v>
      </c>
      <c r="G94" s="1">
        <v>17.100000000000001</v>
      </c>
      <c r="H94" s="1">
        <v>0</v>
      </c>
      <c r="I94" s="1">
        <v>32</v>
      </c>
      <c r="J94" s="1">
        <v>1280</v>
      </c>
      <c r="K94" s="1">
        <v>40</v>
      </c>
      <c r="L94" s="1">
        <v>528.6</v>
      </c>
      <c r="M94" s="1">
        <v>1318</v>
      </c>
      <c r="N94" s="1">
        <v>1851.8</v>
      </c>
      <c r="O94" s="1">
        <v>1967.6</v>
      </c>
      <c r="P94" s="1">
        <v>49.3</v>
      </c>
      <c r="Q94" s="1">
        <f t="shared" si="10"/>
        <v>3.4657359027997265</v>
      </c>
      <c r="R94" s="1">
        <f t="shared" si="14"/>
        <v>2.1600604816934876E-2</v>
      </c>
      <c r="S94" s="1">
        <f t="shared" si="11"/>
        <v>41.473161248514963</v>
      </c>
      <c r="T94" s="1">
        <f t="shared" si="13"/>
        <v>58.270106221547799</v>
      </c>
      <c r="U94" s="1">
        <f t="shared" si="9"/>
        <v>13.215</v>
      </c>
      <c r="V94" s="1">
        <f t="shared" si="12"/>
        <v>2.8390784635086144</v>
      </c>
    </row>
    <row r="95" spans="1:22">
      <c r="A95" s="1">
        <v>2</v>
      </c>
      <c r="B95" s="1">
        <v>2</v>
      </c>
      <c r="C95" s="1">
        <v>111</v>
      </c>
      <c r="D95" s="1">
        <v>14</v>
      </c>
      <c r="E95" s="1">
        <v>14</v>
      </c>
      <c r="F95" s="1">
        <v>3</v>
      </c>
      <c r="G95" s="1">
        <v>8.4</v>
      </c>
      <c r="H95" s="1">
        <v>0</v>
      </c>
      <c r="I95" s="1">
        <v>64</v>
      </c>
      <c r="J95" s="1">
        <v>1280</v>
      </c>
      <c r="K95" s="1">
        <v>20</v>
      </c>
      <c r="L95" s="1">
        <v>1431.4</v>
      </c>
      <c r="M95" s="1">
        <v>966.6</v>
      </c>
      <c r="N95" s="1">
        <v>2400.1</v>
      </c>
      <c r="O95" s="1">
        <v>2457.6999999999998</v>
      </c>
      <c r="P95" s="1">
        <v>24.4</v>
      </c>
      <c r="Q95" s="1">
        <f t="shared" si="10"/>
        <v>4.1588830833596715</v>
      </c>
      <c r="R95" s="1">
        <f t="shared" si="14"/>
        <v>8.3329861255781006E-3</v>
      </c>
      <c r="S95" s="1">
        <f t="shared" si="11"/>
        <v>31.998666722219905</v>
      </c>
      <c r="T95" s="1">
        <f t="shared" si="13"/>
        <v>79.453755431409064</v>
      </c>
      <c r="U95" s="1">
        <f t="shared" si="9"/>
        <v>71.570000000000007</v>
      </c>
      <c r="V95" s="1">
        <f t="shared" si="12"/>
        <v>2.1282317058492679</v>
      </c>
    </row>
    <row r="96" spans="1:22">
      <c r="A96" s="1">
        <v>2</v>
      </c>
      <c r="B96" s="1">
        <v>2</v>
      </c>
      <c r="C96" s="1">
        <v>111</v>
      </c>
      <c r="D96" s="1">
        <v>14</v>
      </c>
      <c r="E96" s="1">
        <v>15</v>
      </c>
      <c r="F96" s="1">
        <v>3</v>
      </c>
      <c r="G96" s="1">
        <v>3.6</v>
      </c>
      <c r="H96" s="1">
        <v>0</v>
      </c>
      <c r="I96" s="1">
        <v>128</v>
      </c>
      <c r="J96" s="1">
        <v>1109</v>
      </c>
      <c r="K96" s="1">
        <v>8</v>
      </c>
      <c r="L96" s="1">
        <v>509.7</v>
      </c>
      <c r="M96" s="1">
        <v>1889.4</v>
      </c>
      <c r="N96" s="1">
        <v>2400.1</v>
      </c>
      <c r="O96" s="1">
        <v>2422.9</v>
      </c>
      <c r="P96" s="1">
        <v>10.6</v>
      </c>
      <c r="Q96" s="1">
        <f t="shared" si="10"/>
        <v>4.8520302639196169</v>
      </c>
      <c r="R96" s="1">
        <f t="shared" si="14"/>
        <v>3.3331944502312406E-3</v>
      </c>
      <c r="S96" s="1">
        <f t="shared" si="11"/>
        <v>27.723844839798343</v>
      </c>
      <c r="T96" s="1">
        <f t="shared" si="13"/>
        <v>35.21752937440457</v>
      </c>
      <c r="U96" s="1">
        <f t="shared" si="9"/>
        <v>63.712499999999999</v>
      </c>
      <c r="V96" s="1">
        <f t="shared" si="12"/>
        <v>1.2809338454620642</v>
      </c>
    </row>
    <row r="97" spans="1:22">
      <c r="A97" s="1">
        <v>2</v>
      </c>
      <c r="B97" s="1">
        <v>2</v>
      </c>
      <c r="C97" s="1">
        <v>111</v>
      </c>
      <c r="D97" s="1">
        <v>14</v>
      </c>
      <c r="E97" s="1">
        <v>16</v>
      </c>
      <c r="F97" s="1">
        <v>3</v>
      </c>
      <c r="G97" s="1">
        <v>0.1</v>
      </c>
      <c r="H97" s="1">
        <v>0</v>
      </c>
      <c r="I97" s="1">
        <v>256</v>
      </c>
      <c r="J97" s="1">
        <v>526</v>
      </c>
      <c r="K97" s="1">
        <v>2</v>
      </c>
      <c r="L97" s="1">
        <v>25.3</v>
      </c>
      <c r="M97" s="1">
        <v>2374.4</v>
      </c>
      <c r="N97" s="1">
        <v>2400.1</v>
      </c>
      <c r="O97" s="1">
        <v>2406</v>
      </c>
      <c r="P97" s="1">
        <v>1.4</v>
      </c>
      <c r="Q97" s="1">
        <f t="shared" si="10"/>
        <v>5.5451774444795623</v>
      </c>
      <c r="R97" s="1">
        <f t="shared" si="14"/>
        <v>8.3329861255781014E-4</v>
      </c>
      <c r="S97" s="1">
        <f t="shared" si="11"/>
        <v>13.149452106162244</v>
      </c>
      <c r="T97" s="1">
        <f t="shared" si="13"/>
        <v>13.29177897574124</v>
      </c>
      <c r="U97" s="1">
        <f t="shared" si="9"/>
        <v>12.65</v>
      </c>
      <c r="V97" s="1">
        <f t="shared" si="12"/>
        <v>-2.3025850929940455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95"/>
  <sheetViews>
    <sheetView topLeftCell="L73" workbookViewId="0">
      <selection activeCell="W98" sqref="W98"/>
    </sheetView>
  </sheetViews>
  <sheetFormatPr defaultRowHeight="15"/>
  <cols>
    <col min="1" max="22" width="9.7109375" customWidth="1"/>
  </cols>
  <sheetData>
    <row r="1" spans="1:22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0</v>
      </c>
      <c r="R1" t="s">
        <v>20</v>
      </c>
      <c r="S1" t="s">
        <v>1</v>
      </c>
      <c r="T1" t="s">
        <v>2</v>
      </c>
      <c r="U1" t="s">
        <v>21</v>
      </c>
      <c r="V1" t="s">
        <v>22</v>
      </c>
    </row>
    <row r="2" spans="1:22">
      <c r="A2">
        <v>1</v>
      </c>
      <c r="B2">
        <v>1</v>
      </c>
      <c r="C2">
        <v>112</v>
      </c>
      <c r="D2">
        <v>13</v>
      </c>
      <c r="E2">
        <v>3</v>
      </c>
      <c r="F2">
        <v>8</v>
      </c>
      <c r="G2">
        <v>186.4</v>
      </c>
      <c r="H2">
        <v>52</v>
      </c>
      <c r="I2">
        <v>1</v>
      </c>
      <c r="J2">
        <v>181</v>
      </c>
      <c r="K2">
        <v>181</v>
      </c>
      <c r="L2">
        <v>2380.9</v>
      </c>
      <c r="M2">
        <v>0</v>
      </c>
      <c r="N2">
        <v>2400.1</v>
      </c>
      <c r="O2">
        <v>2909.5</v>
      </c>
      <c r="P2">
        <v>119.5</v>
      </c>
      <c r="Q2">
        <f>LN(I2)</f>
        <v>0</v>
      </c>
      <c r="R2">
        <f>LN(K2)</f>
        <v>5.1984970312658261</v>
      </c>
      <c r="S2">
        <f>(J2/N2)*60</f>
        <v>4.5248114661889094</v>
      </c>
      <c r="U2">
        <f xml:space="preserve"> (L2/K2)</f>
        <v>13.154143646408841</v>
      </c>
      <c r="V2">
        <f>LN(G2)</f>
        <v>5.2278949022514904</v>
      </c>
    </row>
    <row r="3" spans="1:22">
      <c r="A3">
        <v>1</v>
      </c>
      <c r="B3">
        <v>1</v>
      </c>
      <c r="C3">
        <v>112</v>
      </c>
      <c r="D3">
        <v>13</v>
      </c>
      <c r="E3">
        <v>5</v>
      </c>
      <c r="F3">
        <v>8</v>
      </c>
      <c r="G3">
        <v>166.9</v>
      </c>
      <c r="H3">
        <v>42</v>
      </c>
      <c r="I3">
        <v>2</v>
      </c>
      <c r="J3">
        <v>328</v>
      </c>
      <c r="K3">
        <v>164</v>
      </c>
      <c r="L3">
        <v>2232</v>
      </c>
      <c r="M3">
        <v>152.4</v>
      </c>
      <c r="N3">
        <v>2400.1</v>
      </c>
      <c r="O3">
        <v>2882.9</v>
      </c>
      <c r="P3">
        <v>98.1</v>
      </c>
      <c r="Q3">
        <f t="shared" ref="Q3:Q66" si="0">LN(I3)</f>
        <v>0.69314718055994529</v>
      </c>
      <c r="R3">
        <f t="shared" ref="R3:R66" si="1">LN(K3)</f>
        <v>5.0998664278241987</v>
      </c>
      <c r="S3">
        <f t="shared" ref="S3:S66" si="2">(J3/N3)*60</f>
        <v>8.1996583475688514</v>
      </c>
      <c r="T3">
        <f>(J3/M3)*60</f>
        <v>129.13385826771653</v>
      </c>
      <c r="U3">
        <f t="shared" ref="U3:U66" si="3" xml:space="preserve"> (L3/K3)</f>
        <v>13.609756097560975</v>
      </c>
      <c r="V3">
        <f t="shared" ref="V3:V66" si="4">LN(G3)</f>
        <v>5.1173948306677897</v>
      </c>
    </row>
    <row r="4" spans="1:22">
      <c r="A4">
        <v>1</v>
      </c>
      <c r="B4">
        <v>1</v>
      </c>
      <c r="C4">
        <v>112</v>
      </c>
      <c r="D4">
        <v>13</v>
      </c>
      <c r="E4">
        <v>7</v>
      </c>
      <c r="F4">
        <v>8</v>
      </c>
      <c r="G4">
        <v>197.5</v>
      </c>
      <c r="H4">
        <v>4</v>
      </c>
      <c r="I4">
        <v>4</v>
      </c>
      <c r="J4">
        <v>628</v>
      </c>
      <c r="K4">
        <v>157</v>
      </c>
      <c r="L4">
        <v>2050.6</v>
      </c>
      <c r="M4">
        <v>332.6</v>
      </c>
      <c r="N4">
        <v>2400.1</v>
      </c>
      <c r="O4">
        <v>2867.6</v>
      </c>
      <c r="P4">
        <v>121.5</v>
      </c>
      <c r="Q4">
        <f t="shared" si="0"/>
        <v>1.3862943611198906</v>
      </c>
      <c r="R4">
        <f t="shared" si="1"/>
        <v>5.0562458053483077</v>
      </c>
      <c r="S4">
        <f t="shared" si="2"/>
        <v>15.69934586058914</v>
      </c>
      <c r="T4">
        <f t="shared" ref="T4:T67" si="5">(J4/M4)*60</f>
        <v>113.28923631990378</v>
      </c>
      <c r="U4">
        <f t="shared" si="3"/>
        <v>13.061146496815287</v>
      </c>
      <c r="V4">
        <f t="shared" si="4"/>
        <v>5.2857385843411766</v>
      </c>
    </row>
    <row r="5" spans="1:22">
      <c r="A5">
        <v>1</v>
      </c>
      <c r="B5">
        <v>1</v>
      </c>
      <c r="C5">
        <v>112</v>
      </c>
      <c r="D5">
        <v>13</v>
      </c>
      <c r="E5">
        <v>9</v>
      </c>
      <c r="F5">
        <v>8</v>
      </c>
      <c r="G5">
        <v>160.69999999999999</v>
      </c>
      <c r="H5">
        <v>0</v>
      </c>
      <c r="I5">
        <v>8</v>
      </c>
      <c r="J5">
        <v>1094</v>
      </c>
      <c r="K5">
        <v>136</v>
      </c>
      <c r="L5">
        <v>1298</v>
      </c>
      <c r="M5">
        <v>1086.7</v>
      </c>
      <c r="N5">
        <v>2400.1</v>
      </c>
      <c r="O5">
        <v>2803</v>
      </c>
      <c r="P5">
        <v>124.1</v>
      </c>
      <c r="Q5">
        <f t="shared" si="0"/>
        <v>2.0794415416798357</v>
      </c>
      <c r="R5">
        <f t="shared" si="1"/>
        <v>4.9126548857360524</v>
      </c>
      <c r="S5">
        <f t="shared" si="2"/>
        <v>27.348860464147329</v>
      </c>
      <c r="T5">
        <f t="shared" si="5"/>
        <v>60.403055121008563</v>
      </c>
      <c r="U5">
        <f t="shared" si="3"/>
        <v>9.5441176470588243</v>
      </c>
      <c r="V5">
        <f t="shared" si="4"/>
        <v>5.0795392727434665</v>
      </c>
    </row>
    <row r="6" spans="1:22">
      <c r="A6">
        <v>1</v>
      </c>
      <c r="B6">
        <v>1</v>
      </c>
      <c r="C6">
        <v>112</v>
      </c>
      <c r="D6">
        <v>13</v>
      </c>
      <c r="E6">
        <v>11</v>
      </c>
      <c r="F6">
        <v>8</v>
      </c>
      <c r="G6">
        <v>57.4</v>
      </c>
      <c r="H6">
        <v>0</v>
      </c>
      <c r="I6">
        <v>16</v>
      </c>
      <c r="J6">
        <v>1012</v>
      </c>
      <c r="K6">
        <v>63</v>
      </c>
      <c r="L6">
        <v>356.7</v>
      </c>
      <c r="M6">
        <v>2036.3</v>
      </c>
      <c r="N6">
        <v>2400.1</v>
      </c>
      <c r="O6">
        <v>2590.6</v>
      </c>
      <c r="P6">
        <v>57.5</v>
      </c>
      <c r="Q6">
        <f t="shared" si="0"/>
        <v>2.7725887222397811</v>
      </c>
      <c r="R6">
        <f t="shared" si="1"/>
        <v>4.1431347263915326</v>
      </c>
      <c r="S6">
        <f t="shared" si="2"/>
        <v>25.298945877255115</v>
      </c>
      <c r="T6">
        <f t="shared" si="5"/>
        <v>29.818788980012769</v>
      </c>
      <c r="U6">
        <f t="shared" si="3"/>
        <v>5.6619047619047613</v>
      </c>
      <c r="V6">
        <f t="shared" si="4"/>
        <v>4.0500443033255209</v>
      </c>
    </row>
    <row r="7" spans="1:22">
      <c r="A7">
        <v>1</v>
      </c>
      <c r="B7">
        <v>1</v>
      </c>
      <c r="C7">
        <v>112</v>
      </c>
      <c r="D7">
        <v>13</v>
      </c>
      <c r="E7">
        <v>12</v>
      </c>
      <c r="F7">
        <v>8</v>
      </c>
      <c r="G7">
        <v>92.1</v>
      </c>
      <c r="H7">
        <v>0</v>
      </c>
      <c r="I7">
        <v>32</v>
      </c>
      <c r="J7">
        <v>2470</v>
      </c>
      <c r="K7">
        <v>77</v>
      </c>
      <c r="L7">
        <v>440</v>
      </c>
      <c r="M7">
        <v>1951.6</v>
      </c>
      <c r="N7">
        <v>2400.1</v>
      </c>
      <c r="O7">
        <v>2628.1</v>
      </c>
      <c r="P7">
        <v>77.5</v>
      </c>
      <c r="Q7">
        <f t="shared" si="0"/>
        <v>3.4657359027997265</v>
      </c>
      <c r="R7">
        <f t="shared" si="1"/>
        <v>4.3438054218536841</v>
      </c>
      <c r="S7">
        <f t="shared" si="2"/>
        <v>61.747427190533735</v>
      </c>
      <c r="T7">
        <f t="shared" si="5"/>
        <v>75.937692150030756</v>
      </c>
      <c r="U7">
        <f t="shared" si="3"/>
        <v>5.7142857142857144</v>
      </c>
      <c r="V7">
        <f t="shared" si="4"/>
        <v>4.5228749432612609</v>
      </c>
    </row>
    <row r="8" spans="1:22">
      <c r="A8">
        <v>1</v>
      </c>
      <c r="B8">
        <v>1</v>
      </c>
      <c r="C8">
        <v>112</v>
      </c>
      <c r="D8">
        <v>13</v>
      </c>
      <c r="E8">
        <v>13</v>
      </c>
      <c r="F8">
        <v>8</v>
      </c>
      <c r="G8">
        <v>57.4</v>
      </c>
      <c r="H8">
        <v>1</v>
      </c>
      <c r="I8">
        <v>64</v>
      </c>
      <c r="J8">
        <v>2952</v>
      </c>
      <c r="K8">
        <v>46</v>
      </c>
      <c r="L8">
        <v>221.4</v>
      </c>
      <c r="M8">
        <v>2173.9</v>
      </c>
      <c r="N8">
        <v>2400.1</v>
      </c>
      <c r="O8">
        <v>2534.6</v>
      </c>
      <c r="P8">
        <v>44.7</v>
      </c>
      <c r="Q8">
        <f t="shared" si="0"/>
        <v>4.1588830833596715</v>
      </c>
      <c r="R8">
        <f t="shared" si="1"/>
        <v>3.8286413964890951</v>
      </c>
      <c r="S8">
        <f t="shared" si="2"/>
        <v>73.796925128119668</v>
      </c>
      <c r="T8">
        <f t="shared" si="5"/>
        <v>81.475688854133125</v>
      </c>
      <c r="U8">
        <f t="shared" si="3"/>
        <v>4.8130434782608695</v>
      </c>
      <c r="V8">
        <f t="shared" si="4"/>
        <v>4.0500443033255209</v>
      </c>
    </row>
    <row r="9" spans="1:22">
      <c r="A9">
        <v>1</v>
      </c>
      <c r="B9">
        <v>1</v>
      </c>
      <c r="C9">
        <v>112</v>
      </c>
      <c r="D9">
        <v>13</v>
      </c>
      <c r="E9">
        <v>14</v>
      </c>
      <c r="F9">
        <v>8</v>
      </c>
      <c r="G9">
        <v>22.5</v>
      </c>
      <c r="H9">
        <v>0</v>
      </c>
      <c r="I9">
        <v>128</v>
      </c>
      <c r="J9">
        <v>2375</v>
      </c>
      <c r="K9">
        <v>18</v>
      </c>
      <c r="L9">
        <v>119.3</v>
      </c>
      <c r="M9">
        <v>2278.6</v>
      </c>
      <c r="N9">
        <v>2400.1</v>
      </c>
      <c r="O9">
        <v>2453.1999999999998</v>
      </c>
      <c r="P9">
        <v>17.2</v>
      </c>
      <c r="Q9">
        <f t="shared" si="0"/>
        <v>4.8520302639196169</v>
      </c>
      <c r="R9">
        <f t="shared" si="1"/>
        <v>2.8903717578961645</v>
      </c>
      <c r="S9">
        <f t="shared" si="2"/>
        <v>59.372526144743972</v>
      </c>
      <c r="T9">
        <f t="shared" si="5"/>
        <v>62.538400772404117</v>
      </c>
      <c r="U9">
        <f t="shared" si="3"/>
        <v>6.6277777777777773</v>
      </c>
      <c r="V9">
        <f t="shared" si="4"/>
        <v>3.1135153092103742</v>
      </c>
    </row>
    <row r="10" spans="1:22">
      <c r="A10">
        <v>1</v>
      </c>
      <c r="B10">
        <v>1</v>
      </c>
      <c r="C10">
        <v>112</v>
      </c>
      <c r="D10">
        <v>13</v>
      </c>
      <c r="E10">
        <v>15</v>
      </c>
      <c r="F10">
        <v>8</v>
      </c>
      <c r="G10">
        <v>7.9</v>
      </c>
      <c r="H10">
        <v>0</v>
      </c>
      <c r="I10">
        <v>256</v>
      </c>
      <c r="J10">
        <v>1463</v>
      </c>
      <c r="K10">
        <v>5</v>
      </c>
      <c r="L10">
        <v>30.5</v>
      </c>
      <c r="M10">
        <v>2369</v>
      </c>
      <c r="N10">
        <v>2400.1</v>
      </c>
      <c r="O10">
        <v>2416.1999999999998</v>
      </c>
      <c r="P10">
        <v>4.2</v>
      </c>
      <c r="Q10">
        <f t="shared" si="0"/>
        <v>5.5451774444795623</v>
      </c>
      <c r="R10">
        <f t="shared" si="1"/>
        <v>1.6094379124341003</v>
      </c>
      <c r="S10">
        <f t="shared" si="2"/>
        <v>36.573476105162285</v>
      </c>
      <c r="T10">
        <f t="shared" si="5"/>
        <v>37.053609117771209</v>
      </c>
      <c r="U10">
        <f t="shared" si="3"/>
        <v>6.1</v>
      </c>
      <c r="V10">
        <f t="shared" si="4"/>
        <v>2.066862759472976</v>
      </c>
    </row>
    <row r="11" spans="1:22">
      <c r="A11">
        <v>1</v>
      </c>
      <c r="B11">
        <v>1</v>
      </c>
      <c r="C11">
        <v>112</v>
      </c>
      <c r="D11">
        <v>13</v>
      </c>
      <c r="E11">
        <v>16</v>
      </c>
      <c r="F11">
        <v>8</v>
      </c>
      <c r="G11">
        <v>3.9</v>
      </c>
      <c r="H11">
        <v>0</v>
      </c>
      <c r="I11">
        <v>512</v>
      </c>
      <c r="J11">
        <v>1458</v>
      </c>
      <c r="K11">
        <v>2</v>
      </c>
      <c r="L11">
        <v>16.3</v>
      </c>
      <c r="M11">
        <v>2383.3000000000002</v>
      </c>
      <c r="N11">
        <v>2400.1</v>
      </c>
      <c r="O11">
        <v>2406.3000000000002</v>
      </c>
      <c r="P11">
        <v>1.9</v>
      </c>
      <c r="Q11">
        <f t="shared" si="0"/>
        <v>6.2383246250395077</v>
      </c>
      <c r="R11">
        <f t="shared" si="1"/>
        <v>0.69314718055994529</v>
      </c>
      <c r="S11">
        <f t="shared" si="2"/>
        <v>36.448481313278613</v>
      </c>
      <c r="T11">
        <f t="shared" si="5"/>
        <v>36.705408467251289</v>
      </c>
      <c r="U11">
        <f t="shared" si="3"/>
        <v>8.15</v>
      </c>
      <c r="V11">
        <f t="shared" si="4"/>
        <v>1.3609765531356006</v>
      </c>
    </row>
    <row r="13" spans="1:22">
      <c r="A13">
        <v>1</v>
      </c>
      <c r="B13">
        <v>1</v>
      </c>
      <c r="C13">
        <v>112</v>
      </c>
      <c r="D13">
        <v>13</v>
      </c>
      <c r="E13">
        <v>24</v>
      </c>
      <c r="F13">
        <v>8</v>
      </c>
      <c r="G13">
        <v>101.2</v>
      </c>
      <c r="H13">
        <v>34</v>
      </c>
      <c r="I13">
        <v>1</v>
      </c>
      <c r="J13">
        <v>169</v>
      </c>
      <c r="K13">
        <v>169</v>
      </c>
      <c r="L13">
        <v>2381.9</v>
      </c>
      <c r="M13">
        <v>0</v>
      </c>
      <c r="N13">
        <v>2400.1</v>
      </c>
      <c r="O13">
        <v>2897</v>
      </c>
      <c r="P13">
        <v>113.9</v>
      </c>
      <c r="Q13">
        <f t="shared" si="0"/>
        <v>0</v>
      </c>
      <c r="R13">
        <f t="shared" si="1"/>
        <v>5.1298987149230735</v>
      </c>
      <c r="S13">
        <f t="shared" si="2"/>
        <v>4.2248239656680973</v>
      </c>
      <c r="U13">
        <f t="shared" si="3"/>
        <v>14.094082840236688</v>
      </c>
      <c r="V13">
        <f t="shared" si="4"/>
        <v>4.6170987568533652</v>
      </c>
    </row>
    <row r="14" spans="1:22">
      <c r="A14">
        <v>1</v>
      </c>
      <c r="B14">
        <v>1</v>
      </c>
      <c r="C14">
        <v>112</v>
      </c>
      <c r="D14">
        <v>13</v>
      </c>
      <c r="E14">
        <v>26</v>
      </c>
      <c r="F14">
        <v>8</v>
      </c>
      <c r="G14">
        <v>143.4</v>
      </c>
      <c r="H14">
        <v>332</v>
      </c>
      <c r="I14">
        <v>2</v>
      </c>
      <c r="J14">
        <v>916</v>
      </c>
      <c r="K14">
        <v>458</v>
      </c>
      <c r="L14">
        <v>2068.9</v>
      </c>
      <c r="M14">
        <v>281</v>
      </c>
      <c r="N14">
        <v>2400.1</v>
      </c>
      <c r="O14">
        <v>3766.6</v>
      </c>
      <c r="P14">
        <v>102.1</v>
      </c>
      <c r="Q14">
        <f t="shared" si="0"/>
        <v>0.69314718055994529</v>
      </c>
      <c r="R14">
        <f t="shared" si="1"/>
        <v>6.1268691841141854</v>
      </c>
      <c r="S14">
        <f t="shared" si="2"/>
        <v>22.899045873088625</v>
      </c>
      <c r="T14">
        <f t="shared" si="5"/>
        <v>195.58718861209965</v>
      </c>
      <c r="U14">
        <f t="shared" si="3"/>
        <v>4.5172489082969438</v>
      </c>
      <c r="V14">
        <f t="shared" si="4"/>
        <v>4.9656379281655196</v>
      </c>
    </row>
    <row r="15" spans="1:22">
      <c r="A15">
        <v>1</v>
      </c>
      <c r="B15">
        <v>1</v>
      </c>
      <c r="C15">
        <v>112</v>
      </c>
      <c r="D15">
        <v>13</v>
      </c>
      <c r="E15">
        <v>28</v>
      </c>
      <c r="F15">
        <v>8</v>
      </c>
      <c r="G15">
        <v>127.5</v>
      </c>
      <c r="H15">
        <v>19</v>
      </c>
      <c r="I15">
        <v>4</v>
      </c>
      <c r="J15">
        <v>680</v>
      </c>
      <c r="K15">
        <v>170</v>
      </c>
      <c r="L15">
        <v>2091.3000000000002</v>
      </c>
      <c r="M15">
        <v>290.39999999999998</v>
      </c>
      <c r="N15">
        <v>2400.1</v>
      </c>
      <c r="O15">
        <v>2890.3</v>
      </c>
      <c r="P15">
        <v>133.1</v>
      </c>
      <c r="Q15">
        <f t="shared" si="0"/>
        <v>1.3862943611198906</v>
      </c>
      <c r="R15">
        <f t="shared" si="1"/>
        <v>5.1357984370502621</v>
      </c>
      <c r="S15">
        <f t="shared" si="2"/>
        <v>16.999291696179327</v>
      </c>
      <c r="T15">
        <f t="shared" si="5"/>
        <v>140.49586776859508</v>
      </c>
      <c r="U15">
        <f t="shared" si="3"/>
        <v>12.301764705882354</v>
      </c>
      <c r="V15">
        <f t="shared" si="4"/>
        <v>4.8481163645984813</v>
      </c>
    </row>
    <row r="16" spans="1:22">
      <c r="A16">
        <v>1</v>
      </c>
      <c r="B16">
        <v>1</v>
      </c>
      <c r="C16">
        <v>112</v>
      </c>
      <c r="D16">
        <v>13</v>
      </c>
      <c r="E16">
        <v>31</v>
      </c>
      <c r="F16">
        <v>8</v>
      </c>
      <c r="G16">
        <v>149.9</v>
      </c>
      <c r="H16">
        <v>0</v>
      </c>
      <c r="I16">
        <v>8</v>
      </c>
      <c r="J16">
        <v>1240</v>
      </c>
      <c r="K16">
        <v>155</v>
      </c>
      <c r="L16">
        <v>1449</v>
      </c>
      <c r="M16">
        <v>933.6</v>
      </c>
      <c r="N16">
        <v>2400.1</v>
      </c>
      <c r="O16">
        <v>2852.6</v>
      </c>
      <c r="P16">
        <v>144.80000000000001</v>
      </c>
      <c r="Q16">
        <f t="shared" si="0"/>
        <v>2.0794415416798357</v>
      </c>
      <c r="R16">
        <f t="shared" si="1"/>
        <v>5.0434251169192468</v>
      </c>
      <c r="S16">
        <f t="shared" si="2"/>
        <v>30.998708387150536</v>
      </c>
      <c r="T16">
        <f t="shared" si="5"/>
        <v>79.691516709511561</v>
      </c>
      <c r="U16">
        <f t="shared" si="3"/>
        <v>9.3483870967741929</v>
      </c>
      <c r="V16">
        <f t="shared" si="4"/>
        <v>5.0099684051085518</v>
      </c>
    </row>
    <row r="17" spans="1:22">
      <c r="A17">
        <v>1</v>
      </c>
      <c r="B17">
        <v>1</v>
      </c>
      <c r="C17">
        <v>112</v>
      </c>
      <c r="D17">
        <v>13</v>
      </c>
      <c r="E17">
        <v>4</v>
      </c>
      <c r="F17">
        <v>9</v>
      </c>
      <c r="G17">
        <v>63.2</v>
      </c>
      <c r="H17">
        <v>0</v>
      </c>
      <c r="I17">
        <v>16</v>
      </c>
      <c r="J17">
        <v>1361</v>
      </c>
      <c r="K17">
        <v>85</v>
      </c>
      <c r="L17">
        <v>646.4</v>
      </c>
      <c r="M17">
        <v>1744.5</v>
      </c>
      <c r="N17">
        <v>2400.1</v>
      </c>
      <c r="O17">
        <v>2656.4</v>
      </c>
      <c r="P17">
        <v>99.8</v>
      </c>
      <c r="Q17">
        <f t="shared" si="0"/>
        <v>2.7725887222397811</v>
      </c>
      <c r="R17">
        <f t="shared" si="1"/>
        <v>4.4426512564903167</v>
      </c>
      <c r="S17">
        <f t="shared" si="2"/>
        <v>34.023582350735381</v>
      </c>
      <c r="T17">
        <f t="shared" si="5"/>
        <v>46.809974204643161</v>
      </c>
      <c r="U17">
        <f t="shared" si="3"/>
        <v>7.604705882352941</v>
      </c>
      <c r="V17">
        <f t="shared" si="4"/>
        <v>4.1463043011528118</v>
      </c>
    </row>
    <row r="18" spans="1:22">
      <c r="A18">
        <v>1</v>
      </c>
      <c r="B18">
        <v>1</v>
      </c>
      <c r="C18">
        <v>112</v>
      </c>
      <c r="D18">
        <v>13</v>
      </c>
      <c r="E18">
        <v>6</v>
      </c>
      <c r="F18">
        <v>9</v>
      </c>
      <c r="G18">
        <v>56.7</v>
      </c>
      <c r="H18">
        <v>0</v>
      </c>
      <c r="I18">
        <v>32</v>
      </c>
      <c r="J18">
        <v>2118</v>
      </c>
      <c r="K18">
        <v>66</v>
      </c>
      <c r="L18">
        <v>471</v>
      </c>
      <c r="M18">
        <v>1921.7</v>
      </c>
      <c r="N18">
        <v>2400.1</v>
      </c>
      <c r="O18">
        <v>2599.6</v>
      </c>
      <c r="P18">
        <v>65.400000000000006</v>
      </c>
      <c r="Q18">
        <f t="shared" si="0"/>
        <v>3.4657359027997265</v>
      </c>
      <c r="R18">
        <f t="shared" si="1"/>
        <v>4.1896547420264252</v>
      </c>
      <c r="S18">
        <f t="shared" si="2"/>
        <v>52.947793841923257</v>
      </c>
      <c r="T18">
        <f t="shared" si="5"/>
        <v>66.128948327002135</v>
      </c>
      <c r="U18">
        <f t="shared" si="3"/>
        <v>7.1363636363636367</v>
      </c>
      <c r="V18">
        <f t="shared" si="4"/>
        <v>4.0377742107337067</v>
      </c>
    </row>
    <row r="19" spans="1:22">
      <c r="A19">
        <v>1</v>
      </c>
      <c r="B19">
        <v>1</v>
      </c>
      <c r="C19">
        <v>112</v>
      </c>
      <c r="D19">
        <v>13</v>
      </c>
      <c r="E19">
        <v>10</v>
      </c>
      <c r="F19">
        <v>9</v>
      </c>
      <c r="G19">
        <v>44.7</v>
      </c>
      <c r="H19">
        <v>0</v>
      </c>
      <c r="I19">
        <v>64</v>
      </c>
      <c r="J19">
        <v>2267</v>
      </c>
      <c r="K19">
        <v>35</v>
      </c>
      <c r="L19">
        <v>335.4</v>
      </c>
      <c r="M19">
        <v>2060.9</v>
      </c>
      <c r="N19">
        <v>2400.1</v>
      </c>
      <c r="O19">
        <v>2507.5</v>
      </c>
      <c r="P19">
        <v>25</v>
      </c>
      <c r="Q19">
        <f t="shared" si="0"/>
        <v>4.1588830833596715</v>
      </c>
      <c r="R19">
        <f t="shared" si="1"/>
        <v>3.5553480614894135</v>
      </c>
      <c r="S19">
        <f t="shared" si="2"/>
        <v>56.672638640056668</v>
      </c>
      <c r="T19">
        <f t="shared" si="5"/>
        <v>66.000291134941037</v>
      </c>
      <c r="U19">
        <f t="shared" si="3"/>
        <v>9.5828571428571419</v>
      </c>
      <c r="V19">
        <f t="shared" si="4"/>
        <v>3.7999735016195233</v>
      </c>
    </row>
    <row r="20" spans="1:22">
      <c r="A20">
        <v>1</v>
      </c>
      <c r="B20">
        <v>1</v>
      </c>
      <c r="C20">
        <v>112</v>
      </c>
      <c r="D20">
        <v>13</v>
      </c>
      <c r="E20">
        <v>12</v>
      </c>
      <c r="F20">
        <v>9</v>
      </c>
      <c r="G20">
        <v>22.5</v>
      </c>
      <c r="H20">
        <v>0</v>
      </c>
      <c r="I20">
        <v>128</v>
      </c>
      <c r="J20">
        <v>2540</v>
      </c>
      <c r="K20">
        <v>19</v>
      </c>
      <c r="L20">
        <v>191.1</v>
      </c>
      <c r="M20">
        <v>2206.5</v>
      </c>
      <c r="N20">
        <v>2400.1</v>
      </c>
      <c r="O20">
        <v>2458.5</v>
      </c>
      <c r="P20">
        <v>12.7</v>
      </c>
      <c r="Q20">
        <f t="shared" si="0"/>
        <v>4.8520302639196169</v>
      </c>
      <c r="R20">
        <f t="shared" si="1"/>
        <v>2.9444389791664403</v>
      </c>
      <c r="S20">
        <f t="shared" si="2"/>
        <v>63.497354276905128</v>
      </c>
      <c r="T20">
        <f t="shared" si="5"/>
        <v>69.068660774983016</v>
      </c>
      <c r="U20">
        <f t="shared" si="3"/>
        <v>10.057894736842105</v>
      </c>
      <c r="V20">
        <f t="shared" si="4"/>
        <v>3.1135153092103742</v>
      </c>
    </row>
    <row r="21" spans="1:22">
      <c r="A21">
        <v>1</v>
      </c>
      <c r="B21">
        <v>1</v>
      </c>
      <c r="C21">
        <v>112</v>
      </c>
      <c r="D21">
        <v>13</v>
      </c>
      <c r="E21">
        <v>13</v>
      </c>
      <c r="F21">
        <v>9</v>
      </c>
      <c r="G21">
        <v>3.8</v>
      </c>
      <c r="H21">
        <v>0</v>
      </c>
      <c r="I21">
        <v>256</v>
      </c>
      <c r="J21">
        <v>810</v>
      </c>
      <c r="K21">
        <v>3</v>
      </c>
      <c r="L21">
        <v>32.1</v>
      </c>
      <c r="M21">
        <v>2367.5</v>
      </c>
      <c r="N21">
        <v>2400.1</v>
      </c>
      <c r="O21">
        <v>2408.8000000000002</v>
      </c>
      <c r="P21">
        <v>2.1</v>
      </c>
      <c r="Q21">
        <f t="shared" si="0"/>
        <v>5.5451774444795623</v>
      </c>
      <c r="R21">
        <f t="shared" si="1"/>
        <v>1.0986122886681098</v>
      </c>
      <c r="S21">
        <f t="shared" si="2"/>
        <v>20.249156285154786</v>
      </c>
      <c r="T21">
        <f t="shared" si="5"/>
        <v>20.527983104540656</v>
      </c>
      <c r="U21">
        <f t="shared" si="3"/>
        <v>10.700000000000001</v>
      </c>
      <c r="V21">
        <f t="shared" si="4"/>
        <v>1.33500106673234</v>
      </c>
    </row>
    <row r="22" spans="1:22">
      <c r="A22">
        <v>1</v>
      </c>
      <c r="B22">
        <v>1</v>
      </c>
      <c r="C22">
        <v>112</v>
      </c>
      <c r="D22">
        <v>13</v>
      </c>
      <c r="E22">
        <v>15</v>
      </c>
      <c r="F22">
        <v>9</v>
      </c>
      <c r="G22">
        <v>0.5</v>
      </c>
      <c r="H22">
        <v>0</v>
      </c>
      <c r="I22">
        <v>512</v>
      </c>
      <c r="J22">
        <v>631</v>
      </c>
      <c r="K22">
        <v>1</v>
      </c>
      <c r="L22">
        <v>5.6</v>
      </c>
      <c r="M22">
        <v>2394.1999999999998</v>
      </c>
      <c r="N22">
        <v>2400.1</v>
      </c>
      <c r="O22">
        <v>2403.9</v>
      </c>
      <c r="P22">
        <v>0.7</v>
      </c>
      <c r="Q22">
        <f t="shared" si="0"/>
        <v>6.2383246250395077</v>
      </c>
      <c r="R22">
        <f t="shared" si="1"/>
        <v>0</v>
      </c>
      <c r="S22">
        <f t="shared" si="2"/>
        <v>15.774342735719348</v>
      </c>
      <c r="T22">
        <f t="shared" si="5"/>
        <v>15.813215270236407</v>
      </c>
      <c r="U22">
        <f t="shared" si="3"/>
        <v>5.6</v>
      </c>
      <c r="V22">
        <f t="shared" si="4"/>
        <v>-0.69314718055994529</v>
      </c>
    </row>
    <row r="23" spans="1:22">
      <c r="A23" s="1"/>
      <c r="B23" s="1"/>
    </row>
    <row r="24" spans="1:22">
      <c r="A24">
        <v>1</v>
      </c>
      <c r="B24">
        <v>2</v>
      </c>
      <c r="C24">
        <v>112</v>
      </c>
      <c r="D24">
        <v>13</v>
      </c>
      <c r="E24">
        <v>26</v>
      </c>
      <c r="F24">
        <v>9</v>
      </c>
      <c r="G24">
        <v>68.7</v>
      </c>
      <c r="H24">
        <v>10</v>
      </c>
      <c r="I24">
        <v>1</v>
      </c>
      <c r="J24">
        <v>482</v>
      </c>
      <c r="K24">
        <v>482</v>
      </c>
      <c r="L24">
        <v>2347.6</v>
      </c>
      <c r="M24">
        <v>0</v>
      </c>
      <c r="N24">
        <v>2400.1</v>
      </c>
      <c r="O24">
        <v>3832.2</v>
      </c>
      <c r="P24">
        <v>472.8</v>
      </c>
      <c r="Q24">
        <f t="shared" si="0"/>
        <v>0</v>
      </c>
      <c r="R24">
        <f t="shared" si="1"/>
        <v>6.1779441140506002</v>
      </c>
      <c r="S24">
        <f t="shared" si="2"/>
        <v>12.049497937585935</v>
      </c>
      <c r="U24">
        <f t="shared" si="3"/>
        <v>4.8705394190871365</v>
      </c>
      <c r="V24">
        <f t="shared" si="4"/>
        <v>4.2297491992283041</v>
      </c>
    </row>
    <row r="25" spans="1:22">
      <c r="A25">
        <v>1</v>
      </c>
      <c r="B25">
        <v>2</v>
      </c>
      <c r="C25">
        <v>112</v>
      </c>
      <c r="D25">
        <v>13</v>
      </c>
      <c r="E25">
        <v>28</v>
      </c>
      <c r="F25">
        <v>9</v>
      </c>
      <c r="G25">
        <v>66.5</v>
      </c>
      <c r="H25">
        <v>26</v>
      </c>
      <c r="I25">
        <v>2</v>
      </c>
      <c r="J25">
        <v>1096</v>
      </c>
      <c r="K25">
        <v>548</v>
      </c>
      <c r="L25">
        <v>1977.8</v>
      </c>
      <c r="M25">
        <v>365.3</v>
      </c>
      <c r="N25">
        <v>2400.1</v>
      </c>
      <c r="O25">
        <v>4169.1000000000004</v>
      </c>
      <c r="P25">
        <v>526.29999999999995</v>
      </c>
      <c r="Q25">
        <f t="shared" si="0"/>
        <v>0.69314718055994529</v>
      </c>
      <c r="R25">
        <f t="shared" si="1"/>
        <v>6.3062752869480159</v>
      </c>
      <c r="S25">
        <f t="shared" si="2"/>
        <v>27.398858380900794</v>
      </c>
      <c r="T25">
        <f t="shared" si="5"/>
        <v>180.0164248562825</v>
      </c>
      <c r="U25">
        <f t="shared" si="3"/>
        <v>3.6091240875912409</v>
      </c>
      <c r="V25">
        <f t="shared" si="4"/>
        <v>4.1972019476618083</v>
      </c>
    </row>
    <row r="26" spans="1:22">
      <c r="A26">
        <v>1</v>
      </c>
      <c r="B26">
        <v>2</v>
      </c>
      <c r="C26">
        <v>112</v>
      </c>
      <c r="D26">
        <v>13</v>
      </c>
      <c r="E26">
        <v>30</v>
      </c>
      <c r="F26">
        <v>9</v>
      </c>
      <c r="G26">
        <v>54</v>
      </c>
      <c r="H26">
        <v>1</v>
      </c>
      <c r="I26">
        <v>4</v>
      </c>
      <c r="J26">
        <v>1709</v>
      </c>
      <c r="K26">
        <v>427</v>
      </c>
      <c r="L26">
        <v>1440.7</v>
      </c>
      <c r="M26">
        <v>914.6</v>
      </c>
      <c r="N26">
        <v>2400.1</v>
      </c>
      <c r="O26">
        <v>3742.9</v>
      </c>
      <c r="P26">
        <v>465.4</v>
      </c>
      <c r="Q26">
        <f t="shared" si="0"/>
        <v>1.3862943611198906</v>
      </c>
      <c r="R26">
        <f t="shared" si="1"/>
        <v>6.0567840132286248</v>
      </c>
      <c r="S26">
        <f t="shared" si="2"/>
        <v>42.723219865838928</v>
      </c>
      <c r="T26">
        <f t="shared" si="5"/>
        <v>112.11458561119615</v>
      </c>
      <c r="U26">
        <f t="shared" si="3"/>
        <v>3.3740046838407496</v>
      </c>
      <c r="V26">
        <f t="shared" si="4"/>
        <v>3.9889840465642745</v>
      </c>
    </row>
    <row r="27" spans="1:22">
      <c r="A27">
        <v>1</v>
      </c>
      <c r="B27">
        <v>2</v>
      </c>
      <c r="C27">
        <v>112</v>
      </c>
      <c r="D27">
        <v>13</v>
      </c>
      <c r="E27">
        <v>2</v>
      </c>
      <c r="F27">
        <v>10</v>
      </c>
      <c r="G27">
        <v>40.6</v>
      </c>
      <c r="H27">
        <v>0</v>
      </c>
      <c r="I27">
        <v>8</v>
      </c>
      <c r="J27">
        <v>2021</v>
      </c>
      <c r="K27">
        <v>252</v>
      </c>
      <c r="L27">
        <v>1110.2</v>
      </c>
      <c r="M27">
        <v>1263.3</v>
      </c>
      <c r="N27">
        <v>2400.1</v>
      </c>
      <c r="O27">
        <v>3150.7</v>
      </c>
      <c r="P27">
        <v>266.5</v>
      </c>
      <c r="Q27">
        <f t="shared" si="0"/>
        <v>2.0794415416798357</v>
      </c>
      <c r="R27">
        <f t="shared" si="1"/>
        <v>5.5294290875114234</v>
      </c>
      <c r="S27">
        <f t="shared" si="2"/>
        <v>50.522894879380033</v>
      </c>
      <c r="T27">
        <f t="shared" si="5"/>
        <v>95.986701496081693</v>
      </c>
      <c r="U27">
        <f t="shared" si="3"/>
        <v>4.4055555555555559</v>
      </c>
      <c r="V27">
        <f t="shared" si="4"/>
        <v>3.7037680666076871</v>
      </c>
    </row>
    <row r="28" spans="1:22">
      <c r="A28">
        <v>1</v>
      </c>
      <c r="B28">
        <v>2</v>
      </c>
      <c r="C28">
        <v>112</v>
      </c>
      <c r="D28">
        <v>13</v>
      </c>
      <c r="E28">
        <v>3</v>
      </c>
      <c r="F28">
        <v>10</v>
      </c>
      <c r="G28">
        <v>20.5</v>
      </c>
      <c r="H28">
        <v>0</v>
      </c>
      <c r="I28">
        <v>16</v>
      </c>
      <c r="J28">
        <v>1888</v>
      </c>
      <c r="K28">
        <v>118</v>
      </c>
      <c r="L28">
        <v>852.2</v>
      </c>
      <c r="M28">
        <v>1535.1</v>
      </c>
      <c r="N28">
        <v>2400.1</v>
      </c>
      <c r="O28">
        <v>2750.4</v>
      </c>
      <c r="P28">
        <v>97.5</v>
      </c>
      <c r="Q28">
        <f t="shared" si="0"/>
        <v>2.7725887222397811</v>
      </c>
      <c r="R28">
        <f t="shared" si="1"/>
        <v>4.7706846244656651</v>
      </c>
      <c r="S28">
        <f t="shared" si="2"/>
        <v>47.198033415274367</v>
      </c>
      <c r="T28">
        <f t="shared" si="5"/>
        <v>73.793238225522771</v>
      </c>
      <c r="U28">
        <f t="shared" si="3"/>
        <v>7.2220338983050851</v>
      </c>
      <c r="V28">
        <f t="shared" si="4"/>
        <v>3.0204248861443626</v>
      </c>
    </row>
    <row r="29" spans="1:22">
      <c r="A29">
        <v>1</v>
      </c>
      <c r="B29">
        <v>2</v>
      </c>
      <c r="C29">
        <v>112</v>
      </c>
      <c r="D29">
        <v>13</v>
      </c>
      <c r="E29">
        <v>4</v>
      </c>
      <c r="F29">
        <v>10</v>
      </c>
      <c r="G29">
        <v>9.8000000000000007</v>
      </c>
      <c r="H29">
        <v>0</v>
      </c>
      <c r="I29">
        <v>32</v>
      </c>
      <c r="J29">
        <v>2112</v>
      </c>
      <c r="K29">
        <v>66</v>
      </c>
      <c r="L29">
        <v>562.1</v>
      </c>
      <c r="M29">
        <v>1830.4</v>
      </c>
      <c r="N29">
        <v>2400.1</v>
      </c>
      <c r="O29">
        <v>2597.9</v>
      </c>
      <c r="P29">
        <v>66.8</v>
      </c>
      <c r="Q29">
        <f t="shared" si="0"/>
        <v>3.4657359027997265</v>
      </c>
      <c r="R29">
        <f t="shared" si="1"/>
        <v>4.1896547420264252</v>
      </c>
      <c r="S29">
        <f t="shared" si="2"/>
        <v>52.79780009166285</v>
      </c>
      <c r="T29">
        <f t="shared" si="5"/>
        <v>69.230769230769226</v>
      </c>
      <c r="U29">
        <f t="shared" si="3"/>
        <v>8.5166666666666675</v>
      </c>
      <c r="V29">
        <f t="shared" si="4"/>
        <v>2.2823823856765264</v>
      </c>
    </row>
    <row r="30" spans="1:22">
      <c r="A30">
        <v>1</v>
      </c>
      <c r="B30">
        <v>2</v>
      </c>
      <c r="C30">
        <v>112</v>
      </c>
      <c r="D30">
        <v>13</v>
      </c>
      <c r="E30">
        <v>6</v>
      </c>
      <c r="F30">
        <v>10</v>
      </c>
      <c r="G30">
        <v>1.5</v>
      </c>
      <c r="H30">
        <v>0</v>
      </c>
      <c r="I30">
        <v>64</v>
      </c>
      <c r="J30">
        <v>651</v>
      </c>
      <c r="K30">
        <v>10</v>
      </c>
      <c r="L30">
        <v>175.7</v>
      </c>
      <c r="M30">
        <v>2223</v>
      </c>
      <c r="N30">
        <v>2400.1</v>
      </c>
      <c r="O30">
        <v>2430.6</v>
      </c>
      <c r="P30">
        <v>9.6999999999999993</v>
      </c>
      <c r="Q30">
        <f t="shared" si="0"/>
        <v>4.1588830833596715</v>
      </c>
      <c r="R30">
        <f t="shared" si="1"/>
        <v>2.3025850929940459</v>
      </c>
      <c r="S30">
        <f t="shared" si="2"/>
        <v>16.274321903254034</v>
      </c>
      <c r="T30">
        <f t="shared" si="5"/>
        <v>17.570850202429149</v>
      </c>
      <c r="U30">
        <f t="shared" si="3"/>
        <v>17.57</v>
      </c>
      <c r="V30">
        <f t="shared" si="4"/>
        <v>0.40546510810816438</v>
      </c>
    </row>
    <row r="31" spans="1:22">
      <c r="A31">
        <v>1</v>
      </c>
      <c r="B31">
        <v>2</v>
      </c>
      <c r="C31">
        <v>112</v>
      </c>
      <c r="D31">
        <v>13</v>
      </c>
      <c r="E31">
        <v>7</v>
      </c>
      <c r="F31">
        <v>10</v>
      </c>
      <c r="G31">
        <v>1.1000000000000001</v>
      </c>
      <c r="H31">
        <v>0</v>
      </c>
      <c r="I31">
        <v>128</v>
      </c>
      <c r="J31">
        <v>824</v>
      </c>
      <c r="K31">
        <v>6</v>
      </c>
      <c r="L31">
        <v>79.2</v>
      </c>
      <c r="M31">
        <v>2320</v>
      </c>
      <c r="N31">
        <v>2400.1</v>
      </c>
      <c r="O31">
        <v>2418</v>
      </c>
      <c r="P31">
        <v>6.6</v>
      </c>
      <c r="Q31">
        <f t="shared" si="0"/>
        <v>4.8520302639196169</v>
      </c>
      <c r="R31">
        <f t="shared" si="1"/>
        <v>1.791759469228055</v>
      </c>
      <c r="S31">
        <f t="shared" si="2"/>
        <v>20.599141702429066</v>
      </c>
      <c r="T31">
        <f t="shared" si="5"/>
        <v>21.310344827586206</v>
      </c>
      <c r="U31">
        <f t="shared" si="3"/>
        <v>13.200000000000001</v>
      </c>
      <c r="V31">
        <f t="shared" si="4"/>
        <v>9.5310179804324935E-2</v>
      </c>
    </row>
    <row r="32" spans="1:22">
      <c r="A32">
        <v>1</v>
      </c>
      <c r="B32">
        <v>2</v>
      </c>
      <c r="C32">
        <v>112</v>
      </c>
      <c r="D32">
        <v>13</v>
      </c>
      <c r="E32">
        <v>8</v>
      </c>
      <c r="F32">
        <v>10</v>
      </c>
      <c r="G32">
        <v>0.3</v>
      </c>
      <c r="H32">
        <v>0</v>
      </c>
      <c r="I32">
        <v>256</v>
      </c>
      <c r="J32">
        <v>600</v>
      </c>
      <c r="K32">
        <v>2</v>
      </c>
      <c r="L32">
        <v>26.5</v>
      </c>
      <c r="M32">
        <v>2373.1999999999998</v>
      </c>
      <c r="N32">
        <v>2400.1</v>
      </c>
      <c r="O32">
        <v>2405.9</v>
      </c>
      <c r="P32">
        <v>1.3</v>
      </c>
      <c r="Q32">
        <f t="shared" si="0"/>
        <v>5.5451774444795623</v>
      </c>
      <c r="R32">
        <f t="shared" si="1"/>
        <v>0.69314718055994529</v>
      </c>
      <c r="S32">
        <f t="shared" si="2"/>
        <v>14.999375026040582</v>
      </c>
      <c r="T32">
        <f t="shared" si="5"/>
        <v>15.169391538850499</v>
      </c>
      <c r="U32">
        <f t="shared" si="3"/>
        <v>13.25</v>
      </c>
      <c r="V32">
        <f t="shared" si="4"/>
        <v>-1.2039728043259361</v>
      </c>
    </row>
    <row r="34" spans="1:22">
      <c r="A34">
        <v>1</v>
      </c>
      <c r="B34">
        <v>2</v>
      </c>
      <c r="C34">
        <v>112</v>
      </c>
      <c r="D34">
        <v>13</v>
      </c>
      <c r="E34">
        <v>16</v>
      </c>
      <c r="F34">
        <v>10</v>
      </c>
      <c r="G34">
        <v>64.599999999999994</v>
      </c>
      <c r="H34">
        <v>2</v>
      </c>
      <c r="I34">
        <v>1</v>
      </c>
      <c r="J34">
        <v>403</v>
      </c>
      <c r="K34">
        <v>403</v>
      </c>
      <c r="L34">
        <v>2357</v>
      </c>
      <c r="M34">
        <v>0</v>
      </c>
      <c r="N34">
        <v>2400.1</v>
      </c>
      <c r="O34">
        <v>3549.8</v>
      </c>
      <c r="P34">
        <v>356.4</v>
      </c>
      <c r="Q34">
        <f t="shared" si="0"/>
        <v>0</v>
      </c>
      <c r="R34">
        <f t="shared" si="1"/>
        <v>5.9989365619466826</v>
      </c>
      <c r="S34">
        <f t="shared" si="2"/>
        <v>10.074580225823924</v>
      </c>
      <c r="U34">
        <f t="shared" si="3"/>
        <v>5.8486352357320097</v>
      </c>
      <c r="V34">
        <f t="shared" si="4"/>
        <v>4.1682144107885559</v>
      </c>
    </row>
    <row r="35" spans="1:22">
      <c r="A35">
        <v>1</v>
      </c>
      <c r="B35">
        <v>2</v>
      </c>
      <c r="C35">
        <v>112</v>
      </c>
      <c r="D35">
        <v>13</v>
      </c>
      <c r="E35">
        <v>18</v>
      </c>
      <c r="F35">
        <v>10</v>
      </c>
      <c r="G35">
        <v>84.8</v>
      </c>
      <c r="H35">
        <v>8</v>
      </c>
      <c r="I35">
        <v>2</v>
      </c>
      <c r="J35">
        <v>1168</v>
      </c>
      <c r="K35">
        <v>584</v>
      </c>
      <c r="L35">
        <v>1831</v>
      </c>
      <c r="M35">
        <v>507.3</v>
      </c>
      <c r="N35">
        <v>2400.1</v>
      </c>
      <c r="O35">
        <v>4184.7</v>
      </c>
      <c r="P35">
        <v>532</v>
      </c>
      <c r="Q35">
        <f t="shared" si="0"/>
        <v>0.69314718055994529</v>
      </c>
      <c r="R35">
        <f t="shared" si="1"/>
        <v>6.3699009828282271</v>
      </c>
      <c r="S35">
        <f t="shared" si="2"/>
        <v>29.198783384025667</v>
      </c>
      <c r="T35">
        <f t="shared" si="5"/>
        <v>138.14311058545238</v>
      </c>
      <c r="U35">
        <f t="shared" si="3"/>
        <v>3.1352739726027399</v>
      </c>
      <c r="V35">
        <f t="shared" si="4"/>
        <v>4.4402955427978572</v>
      </c>
    </row>
    <row r="36" spans="1:22">
      <c r="A36">
        <v>1</v>
      </c>
      <c r="B36">
        <v>2</v>
      </c>
      <c r="C36">
        <v>112</v>
      </c>
      <c r="D36">
        <v>13</v>
      </c>
      <c r="E36">
        <v>20</v>
      </c>
      <c r="F36">
        <v>10</v>
      </c>
      <c r="G36">
        <v>90</v>
      </c>
      <c r="H36">
        <v>6</v>
      </c>
      <c r="I36">
        <v>4</v>
      </c>
      <c r="J36">
        <v>1820</v>
      </c>
      <c r="K36">
        <v>455</v>
      </c>
      <c r="L36">
        <v>1471.4</v>
      </c>
      <c r="M36">
        <v>881.3</v>
      </c>
      <c r="N36">
        <v>2400.1</v>
      </c>
      <c r="O36">
        <v>3787.4</v>
      </c>
      <c r="P36">
        <v>460.9</v>
      </c>
      <c r="Q36">
        <f t="shared" si="0"/>
        <v>1.3862943611198906</v>
      </c>
      <c r="R36">
        <f t="shared" si="1"/>
        <v>6.1202974189509503</v>
      </c>
      <c r="S36">
        <f t="shared" si="2"/>
        <v>45.498104245656435</v>
      </c>
      <c r="T36">
        <f t="shared" si="5"/>
        <v>123.90786338363783</v>
      </c>
      <c r="U36">
        <f t="shared" si="3"/>
        <v>3.2338461538461543</v>
      </c>
      <c r="V36">
        <f t="shared" si="4"/>
        <v>4.499809670330265</v>
      </c>
    </row>
    <row r="37" spans="1:22">
      <c r="A37">
        <v>1</v>
      </c>
      <c r="B37">
        <v>2</v>
      </c>
      <c r="C37">
        <v>112</v>
      </c>
      <c r="D37">
        <v>13</v>
      </c>
      <c r="E37">
        <v>22</v>
      </c>
      <c r="F37">
        <v>10</v>
      </c>
      <c r="G37">
        <v>46.9</v>
      </c>
      <c r="H37">
        <v>0</v>
      </c>
      <c r="I37">
        <v>8</v>
      </c>
      <c r="J37">
        <v>2389</v>
      </c>
      <c r="K37">
        <v>298</v>
      </c>
      <c r="L37">
        <v>1124.4000000000001</v>
      </c>
      <c r="M37">
        <v>1245.5</v>
      </c>
      <c r="N37">
        <v>2400.1</v>
      </c>
      <c r="O37">
        <v>3285.3</v>
      </c>
      <c r="P37">
        <v>327.60000000000002</v>
      </c>
      <c r="Q37">
        <f t="shared" si="0"/>
        <v>2.0794415416798357</v>
      </c>
      <c r="R37">
        <f t="shared" si="1"/>
        <v>5.6970934865054046</v>
      </c>
      <c r="S37">
        <f t="shared" si="2"/>
        <v>59.722511562018248</v>
      </c>
      <c r="T37">
        <f t="shared" si="5"/>
        <v>115.0863107185869</v>
      </c>
      <c r="U37">
        <f t="shared" si="3"/>
        <v>3.7731543624161077</v>
      </c>
      <c r="V37">
        <f t="shared" si="4"/>
        <v>3.8480176754522337</v>
      </c>
    </row>
    <row r="38" spans="1:22">
      <c r="A38">
        <v>1</v>
      </c>
      <c r="B38">
        <v>2</v>
      </c>
      <c r="C38">
        <v>112</v>
      </c>
      <c r="D38">
        <v>13</v>
      </c>
      <c r="E38">
        <v>23</v>
      </c>
      <c r="F38">
        <v>10</v>
      </c>
      <c r="G38">
        <v>24.9</v>
      </c>
      <c r="H38">
        <v>0</v>
      </c>
      <c r="I38">
        <v>16</v>
      </c>
      <c r="J38">
        <v>2233</v>
      </c>
      <c r="K38">
        <v>139</v>
      </c>
      <c r="L38">
        <v>936</v>
      </c>
      <c r="M38">
        <v>1449.5</v>
      </c>
      <c r="N38">
        <v>2400.1</v>
      </c>
      <c r="O38">
        <v>2811</v>
      </c>
      <c r="P38">
        <v>123.6</v>
      </c>
      <c r="Q38">
        <f t="shared" si="0"/>
        <v>2.7725887222397811</v>
      </c>
      <c r="R38">
        <f t="shared" si="1"/>
        <v>4.9344739331306915</v>
      </c>
      <c r="S38">
        <f t="shared" si="2"/>
        <v>55.822674055247695</v>
      </c>
      <c r="T38">
        <f t="shared" si="5"/>
        <v>92.431873059675752</v>
      </c>
      <c r="U38">
        <f t="shared" si="3"/>
        <v>6.7338129496402876</v>
      </c>
      <c r="V38">
        <f t="shared" si="4"/>
        <v>3.2148678034706619</v>
      </c>
    </row>
    <row r="39" spans="1:22">
      <c r="A39">
        <v>1</v>
      </c>
      <c r="B39">
        <v>2</v>
      </c>
      <c r="C39">
        <v>112</v>
      </c>
      <c r="D39">
        <v>13</v>
      </c>
      <c r="E39">
        <v>24</v>
      </c>
      <c r="F39">
        <v>10</v>
      </c>
      <c r="G39">
        <v>8.9</v>
      </c>
      <c r="H39">
        <v>0</v>
      </c>
      <c r="I39">
        <v>32</v>
      </c>
      <c r="J39">
        <v>2198</v>
      </c>
      <c r="K39">
        <v>68</v>
      </c>
      <c r="L39">
        <v>631.1</v>
      </c>
      <c r="M39">
        <v>1762</v>
      </c>
      <c r="N39">
        <v>2400.1</v>
      </c>
      <c r="O39">
        <v>2603.5</v>
      </c>
      <c r="P39">
        <v>61</v>
      </c>
      <c r="Q39">
        <f t="shared" si="0"/>
        <v>3.4657359027997265</v>
      </c>
      <c r="R39">
        <f t="shared" si="1"/>
        <v>4.219507705176107</v>
      </c>
      <c r="S39">
        <f t="shared" si="2"/>
        <v>54.947710512062002</v>
      </c>
      <c r="T39">
        <f t="shared" si="5"/>
        <v>74.846765039727586</v>
      </c>
      <c r="U39">
        <f t="shared" si="3"/>
        <v>9.2808823529411768</v>
      </c>
      <c r="V39">
        <f t="shared" si="4"/>
        <v>2.1860512767380942</v>
      </c>
    </row>
    <row r="40" spans="1:22">
      <c r="A40">
        <v>1</v>
      </c>
      <c r="B40">
        <v>2</v>
      </c>
      <c r="C40">
        <v>112</v>
      </c>
      <c r="D40">
        <v>13</v>
      </c>
      <c r="E40">
        <v>25</v>
      </c>
      <c r="F40">
        <v>10</v>
      </c>
      <c r="G40">
        <v>5</v>
      </c>
      <c r="H40">
        <v>0</v>
      </c>
      <c r="I40">
        <v>64</v>
      </c>
      <c r="J40">
        <v>2048</v>
      </c>
      <c r="K40">
        <v>32</v>
      </c>
      <c r="L40">
        <v>538.70000000000005</v>
      </c>
      <c r="M40">
        <v>1858</v>
      </c>
      <c r="N40">
        <v>2400.1</v>
      </c>
      <c r="O40">
        <v>2493.6999999999998</v>
      </c>
      <c r="P40">
        <v>28.4</v>
      </c>
      <c r="Q40">
        <f t="shared" si="0"/>
        <v>4.1588830833596715</v>
      </c>
      <c r="R40">
        <f t="shared" si="1"/>
        <v>3.4657359027997265</v>
      </c>
      <c r="S40">
        <f t="shared" si="2"/>
        <v>51.197866755551857</v>
      </c>
      <c r="T40">
        <f t="shared" si="5"/>
        <v>66.135629709364906</v>
      </c>
      <c r="U40">
        <f t="shared" si="3"/>
        <v>16.834375000000001</v>
      </c>
      <c r="V40">
        <f t="shared" si="4"/>
        <v>1.6094379124341003</v>
      </c>
    </row>
    <row r="41" spans="1:22">
      <c r="A41">
        <v>1</v>
      </c>
      <c r="B41">
        <v>2</v>
      </c>
      <c r="C41">
        <v>112</v>
      </c>
      <c r="D41">
        <v>13</v>
      </c>
      <c r="E41">
        <v>26</v>
      </c>
      <c r="F41">
        <v>10</v>
      </c>
      <c r="G41">
        <v>2.9</v>
      </c>
      <c r="H41">
        <v>0</v>
      </c>
      <c r="I41">
        <v>128</v>
      </c>
      <c r="J41">
        <v>2129</v>
      </c>
      <c r="K41">
        <v>16</v>
      </c>
      <c r="L41">
        <v>260.2</v>
      </c>
      <c r="M41">
        <v>2138.4</v>
      </c>
      <c r="N41">
        <v>2400.1</v>
      </c>
      <c r="O41">
        <v>2448.3000000000002</v>
      </c>
      <c r="P41">
        <v>17.3</v>
      </c>
      <c r="Q41">
        <f t="shared" si="0"/>
        <v>4.8520302639196169</v>
      </c>
      <c r="R41">
        <f t="shared" si="1"/>
        <v>2.7725887222397811</v>
      </c>
      <c r="S41">
        <f t="shared" si="2"/>
        <v>53.22278238406733</v>
      </c>
      <c r="T41">
        <f t="shared" si="5"/>
        <v>59.736251402918064</v>
      </c>
      <c r="U41">
        <f t="shared" si="3"/>
        <v>16.262499999999999</v>
      </c>
      <c r="V41">
        <f t="shared" si="4"/>
        <v>1.0647107369924282</v>
      </c>
    </row>
    <row r="42" spans="1:22">
      <c r="A42">
        <v>1</v>
      </c>
      <c r="B42">
        <v>2</v>
      </c>
      <c r="C42">
        <v>112</v>
      </c>
      <c r="D42">
        <v>13</v>
      </c>
      <c r="E42">
        <v>27</v>
      </c>
      <c r="F42">
        <v>10</v>
      </c>
      <c r="G42">
        <v>0.9</v>
      </c>
      <c r="H42">
        <v>0</v>
      </c>
      <c r="I42">
        <v>256</v>
      </c>
      <c r="J42">
        <v>2037</v>
      </c>
      <c r="K42">
        <v>7</v>
      </c>
      <c r="L42">
        <v>110.3</v>
      </c>
      <c r="M42">
        <v>2288.8000000000002</v>
      </c>
      <c r="N42">
        <v>2400.1</v>
      </c>
      <c r="O42">
        <v>2421.8000000000002</v>
      </c>
      <c r="P42">
        <v>8.3000000000000007</v>
      </c>
      <c r="Q42">
        <f t="shared" si="0"/>
        <v>5.5451774444795623</v>
      </c>
      <c r="R42">
        <f t="shared" si="1"/>
        <v>1.9459101490553132</v>
      </c>
      <c r="S42">
        <f t="shared" si="2"/>
        <v>50.922878213407778</v>
      </c>
      <c r="T42">
        <f t="shared" si="5"/>
        <v>53.399161132471157</v>
      </c>
      <c r="U42">
        <f t="shared" si="3"/>
        <v>15.757142857142856</v>
      </c>
      <c r="V42">
        <f t="shared" si="4"/>
        <v>-0.10536051565782628</v>
      </c>
    </row>
    <row r="43" spans="1:22">
      <c r="A43">
        <v>1</v>
      </c>
      <c r="B43">
        <v>2</v>
      </c>
      <c r="C43">
        <v>112</v>
      </c>
      <c r="D43">
        <v>13</v>
      </c>
      <c r="E43">
        <v>29</v>
      </c>
      <c r="F43">
        <v>10</v>
      </c>
      <c r="G43">
        <v>0.7</v>
      </c>
      <c r="H43">
        <v>0</v>
      </c>
      <c r="I43">
        <v>512</v>
      </c>
      <c r="J43">
        <v>1178</v>
      </c>
      <c r="K43">
        <v>2</v>
      </c>
      <c r="L43">
        <v>13.1</v>
      </c>
      <c r="M43">
        <v>2386.6</v>
      </c>
      <c r="N43">
        <v>2400.1</v>
      </c>
      <c r="O43">
        <v>2407.8000000000002</v>
      </c>
      <c r="P43">
        <v>2.8</v>
      </c>
      <c r="Q43">
        <f t="shared" si="0"/>
        <v>6.2383246250395077</v>
      </c>
      <c r="R43">
        <f t="shared" si="1"/>
        <v>0.69314718055994529</v>
      </c>
      <c r="S43">
        <f t="shared" si="2"/>
        <v>29.448772967793008</v>
      </c>
      <c r="T43">
        <f t="shared" si="5"/>
        <v>29.61535238414481</v>
      </c>
      <c r="U43">
        <f t="shared" si="3"/>
        <v>6.55</v>
      </c>
      <c r="V43">
        <f t="shared" si="4"/>
        <v>-0.35667494393873245</v>
      </c>
    </row>
    <row r="45" spans="1:22">
      <c r="A45">
        <v>1</v>
      </c>
      <c r="B45">
        <v>3</v>
      </c>
      <c r="C45">
        <v>112</v>
      </c>
      <c r="D45">
        <v>13</v>
      </c>
      <c r="E45">
        <v>4</v>
      </c>
      <c r="F45">
        <v>11</v>
      </c>
      <c r="G45">
        <v>227.7</v>
      </c>
      <c r="H45">
        <v>3</v>
      </c>
      <c r="I45">
        <v>1</v>
      </c>
      <c r="J45">
        <v>173</v>
      </c>
      <c r="K45">
        <v>173</v>
      </c>
      <c r="L45">
        <v>2381.6</v>
      </c>
      <c r="M45">
        <v>0</v>
      </c>
      <c r="N45">
        <v>2400.1</v>
      </c>
      <c r="O45">
        <v>2903.2</v>
      </c>
      <c r="P45">
        <v>134.69999999999999</v>
      </c>
      <c r="Q45">
        <f t="shared" si="0"/>
        <v>0</v>
      </c>
      <c r="R45">
        <f t="shared" si="1"/>
        <v>5.1532915944977793</v>
      </c>
      <c r="S45">
        <f t="shared" si="2"/>
        <v>4.3248197991750352</v>
      </c>
      <c r="U45">
        <f t="shared" si="3"/>
        <v>13.766473988439305</v>
      </c>
      <c r="V45">
        <f t="shared" si="4"/>
        <v>5.4280289730696936</v>
      </c>
    </row>
    <row r="46" spans="1:22">
      <c r="A46">
        <v>1</v>
      </c>
      <c r="B46">
        <v>3</v>
      </c>
      <c r="C46">
        <v>112</v>
      </c>
      <c r="D46">
        <v>13</v>
      </c>
      <c r="E46">
        <v>10</v>
      </c>
      <c r="F46">
        <v>11</v>
      </c>
      <c r="G46">
        <v>255.1</v>
      </c>
      <c r="H46">
        <v>4</v>
      </c>
      <c r="I46">
        <v>2</v>
      </c>
      <c r="J46">
        <v>407</v>
      </c>
      <c r="K46">
        <v>203</v>
      </c>
      <c r="L46">
        <v>1461.1</v>
      </c>
      <c r="M46">
        <v>916.5</v>
      </c>
      <c r="N46">
        <v>2400.1</v>
      </c>
      <c r="O46">
        <v>3018.4</v>
      </c>
      <c r="P46">
        <v>150.6</v>
      </c>
      <c r="Q46">
        <f t="shared" si="0"/>
        <v>0.69314718055994529</v>
      </c>
      <c r="R46">
        <f t="shared" si="1"/>
        <v>5.3132059790417872</v>
      </c>
      <c r="S46">
        <f t="shared" si="2"/>
        <v>10.174576059330862</v>
      </c>
      <c r="T46">
        <f t="shared" si="5"/>
        <v>26.644844517184943</v>
      </c>
      <c r="U46">
        <f t="shared" si="3"/>
        <v>7.1975369458128071</v>
      </c>
      <c r="V46">
        <f t="shared" si="4"/>
        <v>5.541655625147766</v>
      </c>
    </row>
    <row r="47" spans="1:22">
      <c r="A47">
        <v>1</v>
      </c>
      <c r="B47">
        <v>3</v>
      </c>
      <c r="C47">
        <v>112</v>
      </c>
      <c r="D47">
        <v>13</v>
      </c>
      <c r="E47">
        <v>16</v>
      </c>
      <c r="F47">
        <v>11</v>
      </c>
      <c r="G47">
        <v>228.1</v>
      </c>
      <c r="H47">
        <v>0</v>
      </c>
      <c r="I47">
        <v>4</v>
      </c>
      <c r="J47">
        <v>720</v>
      </c>
      <c r="K47">
        <v>180</v>
      </c>
      <c r="L47">
        <v>1985.8</v>
      </c>
      <c r="M47">
        <v>395.3</v>
      </c>
      <c r="N47">
        <v>2400.1</v>
      </c>
      <c r="O47">
        <v>2934.8</v>
      </c>
      <c r="P47">
        <v>150.30000000000001</v>
      </c>
      <c r="Q47">
        <f t="shared" si="0"/>
        <v>1.3862943611198906</v>
      </c>
      <c r="R47">
        <f t="shared" si="1"/>
        <v>5.1929568508902104</v>
      </c>
      <c r="S47">
        <f t="shared" si="2"/>
        <v>17.9992500312487</v>
      </c>
      <c r="T47">
        <f t="shared" si="5"/>
        <v>109.28408803440423</v>
      </c>
      <c r="U47">
        <f t="shared" si="3"/>
        <v>11.032222222222222</v>
      </c>
      <c r="V47">
        <f t="shared" si="4"/>
        <v>5.4297841292903426</v>
      </c>
    </row>
    <row r="48" spans="1:22">
      <c r="A48">
        <v>1</v>
      </c>
      <c r="B48">
        <v>3</v>
      </c>
      <c r="C48">
        <v>112</v>
      </c>
      <c r="D48">
        <v>13</v>
      </c>
      <c r="E48">
        <v>21</v>
      </c>
      <c r="F48">
        <v>11</v>
      </c>
      <c r="G48">
        <v>238.8</v>
      </c>
      <c r="H48">
        <v>1</v>
      </c>
      <c r="I48">
        <v>8</v>
      </c>
      <c r="J48">
        <v>1480</v>
      </c>
      <c r="K48">
        <v>185</v>
      </c>
      <c r="L48">
        <v>1306.5999999999999</v>
      </c>
      <c r="M48">
        <v>1073.7</v>
      </c>
      <c r="N48">
        <v>2400.1</v>
      </c>
      <c r="O48">
        <v>2952.3</v>
      </c>
      <c r="P48">
        <v>152.19999999999999</v>
      </c>
      <c r="Q48">
        <f t="shared" si="0"/>
        <v>2.0794415416798357</v>
      </c>
      <c r="R48">
        <f t="shared" si="1"/>
        <v>5.2203558250783244</v>
      </c>
      <c r="S48">
        <f t="shared" si="2"/>
        <v>36.998458397566765</v>
      </c>
      <c r="T48">
        <f t="shared" si="5"/>
        <v>82.704666107851352</v>
      </c>
      <c r="U48">
        <f t="shared" si="3"/>
        <v>7.0627027027027021</v>
      </c>
      <c r="V48">
        <f t="shared" si="4"/>
        <v>5.4756263815184472</v>
      </c>
    </row>
    <row r="49" spans="1:22">
      <c r="A49">
        <v>1</v>
      </c>
      <c r="B49">
        <v>3</v>
      </c>
      <c r="C49">
        <v>112</v>
      </c>
      <c r="D49">
        <v>13</v>
      </c>
      <c r="E49">
        <v>29</v>
      </c>
      <c r="F49">
        <v>11</v>
      </c>
      <c r="G49">
        <v>115.4</v>
      </c>
      <c r="H49">
        <v>0</v>
      </c>
      <c r="I49">
        <v>16</v>
      </c>
      <c r="J49">
        <v>2068</v>
      </c>
      <c r="K49">
        <v>129</v>
      </c>
      <c r="L49">
        <v>863</v>
      </c>
      <c r="M49">
        <v>1523.1</v>
      </c>
      <c r="N49">
        <v>2400.1</v>
      </c>
      <c r="O49">
        <v>2770.9</v>
      </c>
      <c r="P49">
        <v>119.2</v>
      </c>
      <c r="Q49">
        <f t="shared" si="0"/>
        <v>2.7725887222397811</v>
      </c>
      <c r="R49">
        <f t="shared" si="1"/>
        <v>4.8598124043616719</v>
      </c>
      <c r="S49">
        <f t="shared" si="2"/>
        <v>51.69784592308654</v>
      </c>
      <c r="T49">
        <f t="shared" si="5"/>
        <v>81.465432341934218</v>
      </c>
      <c r="U49">
        <f t="shared" si="3"/>
        <v>6.6899224806201554</v>
      </c>
      <c r="V49">
        <f t="shared" si="4"/>
        <v>4.7484043540739993</v>
      </c>
    </row>
    <row r="50" spans="1:22">
      <c r="A50">
        <v>1</v>
      </c>
      <c r="B50">
        <v>3</v>
      </c>
      <c r="C50">
        <v>112</v>
      </c>
      <c r="D50">
        <v>13</v>
      </c>
      <c r="E50">
        <v>2</v>
      </c>
      <c r="F50">
        <v>12</v>
      </c>
      <c r="G50">
        <v>94.2</v>
      </c>
      <c r="H50">
        <v>0</v>
      </c>
      <c r="I50">
        <v>32</v>
      </c>
      <c r="J50">
        <v>2108</v>
      </c>
      <c r="K50">
        <v>65</v>
      </c>
      <c r="L50">
        <v>524.29999999999995</v>
      </c>
      <c r="M50">
        <v>1869.1</v>
      </c>
      <c r="N50">
        <v>2400.1</v>
      </c>
      <c r="O50">
        <v>2592.1</v>
      </c>
      <c r="P50">
        <v>61</v>
      </c>
      <c r="Q50">
        <f t="shared" si="0"/>
        <v>3.4657359027997265</v>
      </c>
      <c r="R50">
        <f t="shared" si="1"/>
        <v>4.1743872698956368</v>
      </c>
      <c r="S50">
        <f t="shared" si="2"/>
        <v>52.697804258155912</v>
      </c>
      <c r="T50">
        <f t="shared" si="5"/>
        <v>67.668931571344501</v>
      </c>
      <c r="U50">
        <f t="shared" si="3"/>
        <v>8.0661538461538456</v>
      </c>
      <c r="V50">
        <f t="shared" si="4"/>
        <v>4.5454201815823172</v>
      </c>
    </row>
    <row r="51" spans="1:22">
      <c r="A51">
        <v>1</v>
      </c>
      <c r="B51">
        <v>3</v>
      </c>
      <c r="C51">
        <v>112</v>
      </c>
      <c r="D51">
        <v>13</v>
      </c>
      <c r="E51">
        <v>5</v>
      </c>
      <c r="F51">
        <v>12</v>
      </c>
      <c r="G51">
        <v>55.2</v>
      </c>
      <c r="H51">
        <v>0</v>
      </c>
      <c r="I51">
        <v>64</v>
      </c>
      <c r="J51">
        <v>2304</v>
      </c>
      <c r="K51">
        <v>36</v>
      </c>
      <c r="L51">
        <v>374.1</v>
      </c>
      <c r="M51">
        <v>2022.7</v>
      </c>
      <c r="N51">
        <v>2400.1</v>
      </c>
      <c r="O51">
        <v>2502.1999999999998</v>
      </c>
      <c r="P51">
        <v>30</v>
      </c>
      <c r="Q51">
        <f t="shared" si="0"/>
        <v>4.1588830833596715</v>
      </c>
      <c r="R51">
        <f t="shared" si="1"/>
        <v>3.5835189384561099</v>
      </c>
      <c r="S51">
        <f t="shared" si="2"/>
        <v>57.59760009999583</v>
      </c>
      <c r="T51">
        <f t="shared" si="5"/>
        <v>68.344292282592562</v>
      </c>
      <c r="U51">
        <f t="shared" si="3"/>
        <v>10.391666666666667</v>
      </c>
      <c r="V51">
        <f t="shared" si="4"/>
        <v>4.01096295328305</v>
      </c>
    </row>
    <row r="52" spans="1:22">
      <c r="A52">
        <v>1</v>
      </c>
      <c r="B52">
        <v>3</v>
      </c>
      <c r="C52">
        <v>112</v>
      </c>
      <c r="D52">
        <v>13</v>
      </c>
      <c r="E52">
        <v>6</v>
      </c>
      <c r="F52">
        <v>12</v>
      </c>
      <c r="G52">
        <v>27.7</v>
      </c>
      <c r="H52">
        <v>0</v>
      </c>
      <c r="I52">
        <v>128</v>
      </c>
      <c r="J52">
        <v>2451</v>
      </c>
      <c r="K52">
        <v>19</v>
      </c>
      <c r="L52">
        <v>316.89999999999998</v>
      </c>
      <c r="M52">
        <v>2080.9</v>
      </c>
      <c r="N52">
        <v>2400.1</v>
      </c>
      <c r="O52">
        <v>2455.6999999999998</v>
      </c>
      <c r="P52">
        <v>16.3</v>
      </c>
      <c r="Q52">
        <f t="shared" si="0"/>
        <v>4.8520302639196169</v>
      </c>
      <c r="R52">
        <f t="shared" si="1"/>
        <v>2.9444389791664403</v>
      </c>
      <c r="S52">
        <f t="shared" si="2"/>
        <v>61.272446981375772</v>
      </c>
      <c r="T52">
        <f t="shared" si="5"/>
        <v>70.671344129943776</v>
      </c>
      <c r="U52">
        <f t="shared" si="3"/>
        <v>16.678947368421053</v>
      </c>
      <c r="V52">
        <f t="shared" si="4"/>
        <v>3.3214324131932926</v>
      </c>
    </row>
    <row r="53" spans="1:22">
      <c r="A53">
        <v>1</v>
      </c>
      <c r="B53">
        <v>3</v>
      </c>
      <c r="C53">
        <v>112</v>
      </c>
      <c r="D53">
        <v>13</v>
      </c>
      <c r="E53">
        <v>7</v>
      </c>
      <c r="F53">
        <v>12</v>
      </c>
      <c r="G53">
        <v>7.2</v>
      </c>
      <c r="H53">
        <v>0</v>
      </c>
      <c r="I53">
        <v>256</v>
      </c>
      <c r="J53">
        <v>1093</v>
      </c>
      <c r="K53">
        <v>4</v>
      </c>
      <c r="L53">
        <v>63</v>
      </c>
      <c r="M53">
        <v>2336.3000000000002</v>
      </c>
      <c r="N53">
        <v>2400.1</v>
      </c>
      <c r="O53">
        <v>2411.6</v>
      </c>
      <c r="P53">
        <v>3.2</v>
      </c>
      <c r="Q53">
        <f t="shared" si="0"/>
        <v>5.5451774444795623</v>
      </c>
      <c r="R53">
        <f t="shared" si="1"/>
        <v>1.3862943611198906</v>
      </c>
      <c r="S53">
        <f t="shared" si="2"/>
        <v>27.323861505770594</v>
      </c>
      <c r="T53">
        <f t="shared" si="5"/>
        <v>28.070025253606126</v>
      </c>
      <c r="U53">
        <f t="shared" si="3"/>
        <v>15.75</v>
      </c>
      <c r="V53">
        <f t="shared" si="4"/>
        <v>1.9740810260220096</v>
      </c>
    </row>
    <row r="54" spans="1:22">
      <c r="A54">
        <v>1</v>
      </c>
      <c r="B54">
        <v>3</v>
      </c>
      <c r="C54">
        <v>112</v>
      </c>
      <c r="D54">
        <v>13</v>
      </c>
      <c r="E54">
        <v>9</v>
      </c>
      <c r="F54">
        <v>12</v>
      </c>
      <c r="G54">
        <v>0.8</v>
      </c>
      <c r="H54">
        <v>0</v>
      </c>
      <c r="I54">
        <v>512</v>
      </c>
      <c r="J54">
        <v>880</v>
      </c>
      <c r="K54">
        <v>1</v>
      </c>
      <c r="L54">
        <v>18.8</v>
      </c>
      <c r="M54">
        <v>2380.9</v>
      </c>
      <c r="N54">
        <v>2400.1</v>
      </c>
      <c r="O54">
        <v>2403</v>
      </c>
      <c r="P54">
        <v>0.7</v>
      </c>
      <c r="Q54">
        <f t="shared" si="0"/>
        <v>6.2383246250395077</v>
      </c>
      <c r="R54">
        <f t="shared" si="1"/>
        <v>0</v>
      </c>
      <c r="S54">
        <f t="shared" si="2"/>
        <v>21.999083371526186</v>
      </c>
      <c r="T54">
        <f t="shared" si="5"/>
        <v>22.176487882733419</v>
      </c>
      <c r="U54">
        <f t="shared" si="3"/>
        <v>18.8</v>
      </c>
      <c r="V54">
        <f t="shared" si="4"/>
        <v>-0.22314355131420971</v>
      </c>
    </row>
    <row r="56" spans="1:22">
      <c r="A56">
        <v>1</v>
      </c>
      <c r="B56">
        <v>3</v>
      </c>
      <c r="C56">
        <v>112</v>
      </c>
      <c r="D56">
        <v>13</v>
      </c>
      <c r="E56">
        <v>18</v>
      </c>
      <c r="F56">
        <v>12</v>
      </c>
      <c r="G56">
        <v>288.39999999999998</v>
      </c>
      <c r="H56">
        <v>3</v>
      </c>
      <c r="I56">
        <v>1</v>
      </c>
      <c r="J56">
        <v>254</v>
      </c>
      <c r="K56">
        <v>254</v>
      </c>
      <c r="L56">
        <v>2373.1</v>
      </c>
      <c r="M56">
        <v>0</v>
      </c>
      <c r="N56">
        <v>2400.1</v>
      </c>
      <c r="O56">
        <v>3122.8</v>
      </c>
      <c r="P56">
        <v>202.9</v>
      </c>
      <c r="Q56">
        <f t="shared" si="0"/>
        <v>0</v>
      </c>
      <c r="R56">
        <f t="shared" si="1"/>
        <v>5.5373342670185366</v>
      </c>
      <c r="S56">
        <f t="shared" si="2"/>
        <v>6.3497354276905131</v>
      </c>
      <c r="U56">
        <f t="shared" si="3"/>
        <v>9.3429133858267708</v>
      </c>
      <c r="V56">
        <f t="shared" si="4"/>
        <v>5.6643484054107942</v>
      </c>
    </row>
    <row r="57" spans="1:22">
      <c r="A57">
        <v>1</v>
      </c>
      <c r="B57">
        <v>3</v>
      </c>
      <c r="C57">
        <v>112</v>
      </c>
      <c r="D57">
        <v>14</v>
      </c>
      <c r="E57">
        <v>7</v>
      </c>
      <c r="F57">
        <v>1</v>
      </c>
      <c r="G57">
        <v>182.3</v>
      </c>
      <c r="H57">
        <v>10</v>
      </c>
      <c r="I57">
        <v>2</v>
      </c>
      <c r="J57">
        <v>358</v>
      </c>
      <c r="K57">
        <v>179</v>
      </c>
      <c r="L57">
        <v>2278.3000000000002</v>
      </c>
      <c r="M57">
        <v>103.1</v>
      </c>
      <c r="N57">
        <v>2400.1</v>
      </c>
      <c r="O57">
        <v>2930.6</v>
      </c>
      <c r="P57">
        <v>137.5</v>
      </c>
      <c r="Q57">
        <f t="shared" si="0"/>
        <v>0.69314718055994529</v>
      </c>
      <c r="R57">
        <f t="shared" si="1"/>
        <v>5.1873858058407549</v>
      </c>
      <c r="S57">
        <f t="shared" si="2"/>
        <v>8.9496270988708808</v>
      </c>
      <c r="T57">
        <f t="shared" si="5"/>
        <v>208.34141610087295</v>
      </c>
      <c r="U57">
        <f t="shared" si="3"/>
        <v>12.727932960893856</v>
      </c>
      <c r="V57">
        <f t="shared" si="4"/>
        <v>5.2056536816846171</v>
      </c>
    </row>
    <row r="58" spans="1:22">
      <c r="A58">
        <v>1</v>
      </c>
      <c r="B58">
        <v>3</v>
      </c>
      <c r="C58">
        <v>112</v>
      </c>
      <c r="D58">
        <v>14</v>
      </c>
      <c r="E58">
        <v>12</v>
      </c>
      <c r="F58">
        <v>1</v>
      </c>
      <c r="G58">
        <v>97.2</v>
      </c>
      <c r="H58">
        <v>6</v>
      </c>
      <c r="I58">
        <v>4</v>
      </c>
      <c r="J58">
        <v>448</v>
      </c>
      <c r="K58">
        <v>112</v>
      </c>
      <c r="L58">
        <v>2217.3000000000002</v>
      </c>
      <c r="M58">
        <v>171.6</v>
      </c>
      <c r="N58">
        <v>2400.1</v>
      </c>
      <c r="O58">
        <v>2735.9</v>
      </c>
      <c r="P58">
        <v>90.2</v>
      </c>
      <c r="Q58">
        <f t="shared" si="0"/>
        <v>1.3862943611198906</v>
      </c>
      <c r="R58">
        <f t="shared" si="1"/>
        <v>4.7184988712950942</v>
      </c>
      <c r="S58">
        <f t="shared" si="2"/>
        <v>11.199533352776967</v>
      </c>
      <c r="T58">
        <f t="shared" si="5"/>
        <v>156.64335664335664</v>
      </c>
      <c r="U58">
        <f t="shared" si="3"/>
        <v>19.797321428571429</v>
      </c>
      <c r="V58">
        <f t="shared" si="4"/>
        <v>4.5767707114663931</v>
      </c>
    </row>
    <row r="59" spans="1:22">
      <c r="A59">
        <v>1</v>
      </c>
      <c r="B59">
        <v>3</v>
      </c>
      <c r="C59">
        <v>112</v>
      </c>
      <c r="D59">
        <v>14</v>
      </c>
      <c r="E59">
        <v>13</v>
      </c>
      <c r="F59">
        <v>1</v>
      </c>
      <c r="G59">
        <v>85.5</v>
      </c>
      <c r="H59">
        <v>3</v>
      </c>
      <c r="I59">
        <v>8</v>
      </c>
      <c r="J59">
        <v>936</v>
      </c>
      <c r="K59">
        <v>117</v>
      </c>
      <c r="L59">
        <v>2019.5</v>
      </c>
      <c r="M59">
        <v>367.8</v>
      </c>
      <c r="N59">
        <v>2400.1</v>
      </c>
      <c r="O59">
        <v>2744.1</v>
      </c>
      <c r="P59">
        <v>95.1</v>
      </c>
      <c r="Q59">
        <f t="shared" si="0"/>
        <v>2.0794415416798357</v>
      </c>
      <c r="R59">
        <f t="shared" si="1"/>
        <v>4.7621739347977563</v>
      </c>
      <c r="S59">
        <f t="shared" si="2"/>
        <v>23.399025040623307</v>
      </c>
      <c r="T59">
        <f t="shared" si="5"/>
        <v>152.69168026101141</v>
      </c>
      <c r="U59">
        <f t="shared" si="3"/>
        <v>17.260683760683762</v>
      </c>
      <c r="V59">
        <f t="shared" si="4"/>
        <v>4.4485163759427149</v>
      </c>
    </row>
    <row r="60" spans="1:22">
      <c r="A60">
        <v>1</v>
      </c>
      <c r="B60">
        <v>3</v>
      </c>
      <c r="C60">
        <v>112</v>
      </c>
      <c r="D60">
        <v>14</v>
      </c>
      <c r="E60">
        <v>15</v>
      </c>
      <c r="F60">
        <v>1</v>
      </c>
      <c r="G60">
        <v>95.8</v>
      </c>
      <c r="H60">
        <v>0</v>
      </c>
      <c r="I60">
        <v>16</v>
      </c>
      <c r="J60">
        <v>1552</v>
      </c>
      <c r="K60">
        <v>97</v>
      </c>
      <c r="L60">
        <v>1611.6</v>
      </c>
      <c r="M60">
        <v>779</v>
      </c>
      <c r="N60">
        <v>2400.1</v>
      </c>
      <c r="O60">
        <v>2688.4</v>
      </c>
      <c r="P60">
        <v>84.3</v>
      </c>
      <c r="Q60">
        <f t="shared" si="0"/>
        <v>2.7725887222397811</v>
      </c>
      <c r="R60">
        <f t="shared" si="1"/>
        <v>4.5747109785033828</v>
      </c>
      <c r="S60">
        <f t="shared" si="2"/>
        <v>38.798383400691641</v>
      </c>
      <c r="T60">
        <f t="shared" si="5"/>
        <v>119.53786906290115</v>
      </c>
      <c r="U60">
        <f t="shared" si="3"/>
        <v>16.614432989690719</v>
      </c>
      <c r="V60">
        <f t="shared" si="4"/>
        <v>4.5622626849768144</v>
      </c>
    </row>
    <row r="61" spans="1:22">
      <c r="A61">
        <v>1</v>
      </c>
      <c r="B61">
        <v>3</v>
      </c>
      <c r="C61">
        <v>112</v>
      </c>
      <c r="D61">
        <v>14</v>
      </c>
      <c r="E61">
        <v>17</v>
      </c>
      <c r="F61">
        <v>1</v>
      </c>
      <c r="G61">
        <v>84.6</v>
      </c>
      <c r="H61">
        <v>0</v>
      </c>
      <c r="I61">
        <v>32</v>
      </c>
      <c r="J61">
        <v>2418</v>
      </c>
      <c r="K61">
        <v>75</v>
      </c>
      <c r="L61">
        <v>642.70000000000005</v>
      </c>
      <c r="M61">
        <v>1750.4</v>
      </c>
      <c r="N61">
        <v>2400.1</v>
      </c>
      <c r="O61">
        <v>2627.6</v>
      </c>
      <c r="P61">
        <v>63.4</v>
      </c>
      <c r="Q61">
        <f t="shared" si="0"/>
        <v>3.4657359027997265</v>
      </c>
      <c r="R61">
        <f t="shared" si="1"/>
        <v>4.3174881135363101</v>
      </c>
      <c r="S61">
        <f t="shared" si="2"/>
        <v>60.447481354943541</v>
      </c>
      <c r="T61">
        <f t="shared" si="5"/>
        <v>82.883912248628889</v>
      </c>
      <c r="U61">
        <f t="shared" si="3"/>
        <v>8.5693333333333346</v>
      </c>
      <c r="V61">
        <f t="shared" si="4"/>
        <v>4.4379342666121779</v>
      </c>
    </row>
    <row r="62" spans="1:22">
      <c r="A62">
        <v>1</v>
      </c>
      <c r="B62">
        <v>3</v>
      </c>
      <c r="C62">
        <v>112</v>
      </c>
      <c r="D62">
        <v>14</v>
      </c>
      <c r="E62">
        <v>19</v>
      </c>
      <c r="F62">
        <v>1</v>
      </c>
      <c r="G62">
        <v>50.8</v>
      </c>
      <c r="H62">
        <v>0</v>
      </c>
      <c r="I62">
        <v>64</v>
      </c>
      <c r="J62">
        <v>3137</v>
      </c>
      <c r="K62">
        <v>49</v>
      </c>
      <c r="L62">
        <v>517.6</v>
      </c>
      <c r="M62">
        <v>1877.3</v>
      </c>
      <c r="N62">
        <v>2400.1</v>
      </c>
      <c r="O62">
        <v>2543.1</v>
      </c>
      <c r="P62">
        <v>39.6</v>
      </c>
      <c r="Q62">
        <f t="shared" si="0"/>
        <v>4.1588830833596715</v>
      </c>
      <c r="R62">
        <f t="shared" si="1"/>
        <v>3.8918202981106265</v>
      </c>
      <c r="S62">
        <f t="shared" si="2"/>
        <v>78.421732427815513</v>
      </c>
      <c r="T62">
        <f t="shared" si="5"/>
        <v>100.26101315719384</v>
      </c>
      <c r="U62">
        <f t="shared" si="3"/>
        <v>10.56326530612245</v>
      </c>
      <c r="V62">
        <f t="shared" si="4"/>
        <v>3.9278963545844361</v>
      </c>
    </row>
    <row r="63" spans="1:22">
      <c r="A63">
        <v>1</v>
      </c>
      <c r="B63">
        <v>3</v>
      </c>
      <c r="C63">
        <v>112</v>
      </c>
      <c r="D63">
        <v>14</v>
      </c>
      <c r="E63">
        <v>20</v>
      </c>
      <c r="F63">
        <v>1</v>
      </c>
      <c r="G63">
        <v>20.2</v>
      </c>
      <c r="H63">
        <v>0</v>
      </c>
      <c r="I63">
        <v>128</v>
      </c>
      <c r="J63">
        <v>2786</v>
      </c>
      <c r="K63">
        <v>21</v>
      </c>
      <c r="L63">
        <v>557.6</v>
      </c>
      <c r="M63">
        <v>1840.4</v>
      </c>
      <c r="N63">
        <v>2400.1</v>
      </c>
      <c r="O63">
        <v>2461.8000000000002</v>
      </c>
      <c r="P63">
        <v>18</v>
      </c>
      <c r="Q63">
        <f t="shared" si="0"/>
        <v>4.8520302639196169</v>
      </c>
      <c r="R63">
        <f t="shared" si="1"/>
        <v>3.044522437723423</v>
      </c>
      <c r="S63">
        <f t="shared" si="2"/>
        <v>69.64709803758177</v>
      </c>
      <c r="T63">
        <f t="shared" si="5"/>
        <v>90.828080851988688</v>
      </c>
      <c r="U63">
        <f t="shared" si="3"/>
        <v>26.552380952380954</v>
      </c>
      <c r="V63">
        <f t="shared" si="4"/>
        <v>3.0056826044071592</v>
      </c>
    </row>
    <row r="64" spans="1:22">
      <c r="A64">
        <v>1</v>
      </c>
      <c r="B64">
        <v>3</v>
      </c>
      <c r="C64">
        <v>112</v>
      </c>
      <c r="D64">
        <v>14</v>
      </c>
      <c r="E64">
        <v>21</v>
      </c>
      <c r="F64">
        <v>1</v>
      </c>
      <c r="G64">
        <v>6.4</v>
      </c>
      <c r="H64">
        <v>0</v>
      </c>
      <c r="I64">
        <v>256</v>
      </c>
      <c r="J64">
        <v>2156</v>
      </c>
      <c r="K64">
        <v>8</v>
      </c>
      <c r="L64">
        <v>163.1</v>
      </c>
      <c r="M64">
        <v>2236</v>
      </c>
      <c r="N64">
        <v>2400.1</v>
      </c>
      <c r="O64">
        <v>2423.3000000000002</v>
      </c>
      <c r="P64">
        <v>7.5</v>
      </c>
      <c r="Q64">
        <f t="shared" si="0"/>
        <v>5.5451774444795623</v>
      </c>
      <c r="R64">
        <f t="shared" si="1"/>
        <v>2.0794415416798357</v>
      </c>
      <c r="S64">
        <f t="shared" si="2"/>
        <v>53.897754260239161</v>
      </c>
      <c r="T64">
        <f t="shared" si="5"/>
        <v>57.853309481216456</v>
      </c>
      <c r="U64">
        <f t="shared" si="3"/>
        <v>20.387499999999999</v>
      </c>
      <c r="V64">
        <f t="shared" si="4"/>
        <v>1.8562979903656263</v>
      </c>
    </row>
    <row r="65" spans="1:22">
      <c r="A65">
        <v>1</v>
      </c>
      <c r="B65">
        <v>3</v>
      </c>
      <c r="C65">
        <v>112</v>
      </c>
      <c r="D65">
        <v>14</v>
      </c>
      <c r="E65">
        <v>22</v>
      </c>
      <c r="F65">
        <v>1</v>
      </c>
      <c r="G65">
        <v>2.6</v>
      </c>
      <c r="H65">
        <v>0</v>
      </c>
      <c r="I65">
        <v>512</v>
      </c>
      <c r="J65">
        <v>1610</v>
      </c>
      <c r="K65">
        <v>3</v>
      </c>
      <c r="L65">
        <v>48.3</v>
      </c>
      <c r="M65">
        <v>2351.4</v>
      </c>
      <c r="N65">
        <v>2400.1</v>
      </c>
      <c r="O65">
        <v>2408.8000000000002</v>
      </c>
      <c r="P65">
        <v>2.6</v>
      </c>
      <c r="Q65">
        <f t="shared" si="0"/>
        <v>6.2383246250395077</v>
      </c>
      <c r="R65">
        <f t="shared" si="1"/>
        <v>1.0986122886681098</v>
      </c>
      <c r="S65">
        <f t="shared" si="2"/>
        <v>40.248322986542227</v>
      </c>
      <c r="T65">
        <f t="shared" si="5"/>
        <v>41.081908650165857</v>
      </c>
      <c r="U65">
        <f t="shared" si="3"/>
        <v>16.099999999999998</v>
      </c>
      <c r="V65">
        <f t="shared" si="4"/>
        <v>0.95551144502743635</v>
      </c>
    </row>
    <row r="67" spans="1:22">
      <c r="A67">
        <v>1</v>
      </c>
      <c r="B67">
        <v>4</v>
      </c>
      <c r="C67">
        <v>112</v>
      </c>
      <c r="D67">
        <v>14</v>
      </c>
      <c r="E67">
        <v>28</v>
      </c>
      <c r="F67">
        <v>1</v>
      </c>
      <c r="G67">
        <v>59.5</v>
      </c>
      <c r="H67">
        <v>31</v>
      </c>
      <c r="I67">
        <v>1</v>
      </c>
      <c r="J67">
        <v>414</v>
      </c>
      <c r="K67">
        <v>414</v>
      </c>
      <c r="L67">
        <v>2356.6</v>
      </c>
      <c r="M67">
        <v>0</v>
      </c>
      <c r="N67">
        <v>2400.1</v>
      </c>
      <c r="O67">
        <v>3715.5</v>
      </c>
      <c r="P67">
        <v>422.5</v>
      </c>
      <c r="Q67">
        <f t="shared" ref="Q67:Q95" si="6">LN(I67)</f>
        <v>0</v>
      </c>
      <c r="R67">
        <f t="shared" ref="R67:R96" si="7">LN(K67)</f>
        <v>6.0258659738253142</v>
      </c>
      <c r="S67">
        <f t="shared" ref="S67:S95" si="8">(J67/N67)*60</f>
        <v>10.349568767968002</v>
      </c>
      <c r="U67">
        <f t="shared" ref="U67:U95" si="9" xml:space="preserve"> (L67/K67)</f>
        <v>5.6922705314009656</v>
      </c>
      <c r="V67">
        <f t="shared" ref="V67:V95" si="10">LN(G67)</f>
        <v>4.0859763125515842</v>
      </c>
    </row>
    <row r="68" spans="1:22">
      <c r="A68">
        <v>1</v>
      </c>
      <c r="B68">
        <v>4</v>
      </c>
      <c r="C68">
        <v>112</v>
      </c>
      <c r="D68">
        <v>14</v>
      </c>
      <c r="E68">
        <v>29</v>
      </c>
      <c r="F68">
        <v>1</v>
      </c>
      <c r="G68">
        <v>33.299999999999997</v>
      </c>
      <c r="H68">
        <v>5</v>
      </c>
      <c r="I68">
        <v>2</v>
      </c>
      <c r="J68">
        <v>536</v>
      </c>
      <c r="K68">
        <v>268</v>
      </c>
      <c r="L68">
        <v>2185</v>
      </c>
      <c r="M68">
        <v>186.2</v>
      </c>
      <c r="N68">
        <v>2400.1</v>
      </c>
      <c r="O68">
        <v>3243.5</v>
      </c>
      <c r="P68">
        <v>287.8</v>
      </c>
      <c r="Q68">
        <f t="shared" si="6"/>
        <v>0.69314718055994529</v>
      </c>
      <c r="R68">
        <f t="shared" si="7"/>
        <v>5.5909869805108565</v>
      </c>
      <c r="S68">
        <f t="shared" si="8"/>
        <v>13.399441689929587</v>
      </c>
      <c r="T68">
        <f t="shared" ref="T68:T95" si="11">(J68/M68)*60</f>
        <v>172.71750805585393</v>
      </c>
      <c r="U68">
        <f t="shared" si="9"/>
        <v>8.1529850746268657</v>
      </c>
      <c r="V68">
        <f t="shared" si="10"/>
        <v>3.505557396986398</v>
      </c>
    </row>
    <row r="69" spans="1:22">
      <c r="A69">
        <v>1</v>
      </c>
      <c r="B69">
        <v>4</v>
      </c>
      <c r="C69">
        <v>112</v>
      </c>
      <c r="D69">
        <v>14</v>
      </c>
      <c r="E69">
        <v>30</v>
      </c>
      <c r="F69">
        <v>1</v>
      </c>
      <c r="G69">
        <v>63.2</v>
      </c>
      <c r="H69">
        <v>3</v>
      </c>
      <c r="I69">
        <v>4</v>
      </c>
      <c r="J69">
        <v>1883</v>
      </c>
      <c r="K69">
        <v>470</v>
      </c>
      <c r="L69">
        <v>1531.1</v>
      </c>
      <c r="M69">
        <v>819.2</v>
      </c>
      <c r="N69">
        <v>2400.1</v>
      </c>
      <c r="O69">
        <v>3819.9</v>
      </c>
      <c r="P69">
        <v>629.6</v>
      </c>
      <c r="Q69">
        <f t="shared" si="6"/>
        <v>1.3862943611198906</v>
      </c>
      <c r="R69">
        <f t="shared" si="7"/>
        <v>6.1527326947041043</v>
      </c>
      <c r="S69">
        <f t="shared" si="8"/>
        <v>47.073038623390687</v>
      </c>
      <c r="T69">
        <f t="shared" si="11"/>
        <v>137.9150390625</v>
      </c>
      <c r="U69">
        <f t="shared" si="9"/>
        <v>3.257659574468085</v>
      </c>
      <c r="V69">
        <f t="shared" si="10"/>
        <v>4.1463043011528118</v>
      </c>
    </row>
    <row r="70" spans="1:22">
      <c r="A70">
        <v>1</v>
      </c>
      <c r="B70">
        <v>4</v>
      </c>
      <c r="C70">
        <v>112</v>
      </c>
      <c r="D70">
        <v>14</v>
      </c>
      <c r="E70">
        <v>31</v>
      </c>
      <c r="F70">
        <v>1</v>
      </c>
      <c r="G70">
        <v>41.5</v>
      </c>
      <c r="H70">
        <v>1</v>
      </c>
      <c r="I70">
        <v>8</v>
      </c>
      <c r="J70">
        <v>2336</v>
      </c>
      <c r="K70">
        <v>292</v>
      </c>
      <c r="L70">
        <v>1254</v>
      </c>
      <c r="M70">
        <v>1114.2</v>
      </c>
      <c r="N70">
        <v>2400.1</v>
      </c>
      <c r="O70">
        <v>3279</v>
      </c>
      <c r="P70">
        <v>403.4</v>
      </c>
      <c r="Q70">
        <f t="shared" si="6"/>
        <v>2.0794415416798357</v>
      </c>
      <c r="R70">
        <f t="shared" si="7"/>
        <v>5.6767538022682817</v>
      </c>
      <c r="S70">
        <f t="shared" si="8"/>
        <v>58.397566768051334</v>
      </c>
      <c r="T70">
        <f t="shared" si="11"/>
        <v>125.79429186860527</v>
      </c>
      <c r="U70">
        <f t="shared" si="9"/>
        <v>4.2945205479452051</v>
      </c>
      <c r="V70">
        <f t="shared" si="10"/>
        <v>3.7256934272366524</v>
      </c>
    </row>
    <row r="71" spans="1:22">
      <c r="A71">
        <v>1</v>
      </c>
      <c r="B71">
        <v>4</v>
      </c>
      <c r="C71">
        <v>112</v>
      </c>
      <c r="D71">
        <v>14</v>
      </c>
      <c r="E71">
        <v>3</v>
      </c>
      <c r="F71">
        <v>2</v>
      </c>
      <c r="G71">
        <v>25.6</v>
      </c>
      <c r="H71">
        <v>0</v>
      </c>
      <c r="I71">
        <v>16</v>
      </c>
      <c r="J71">
        <v>3008</v>
      </c>
      <c r="K71">
        <v>188</v>
      </c>
      <c r="L71">
        <v>1125.9000000000001</v>
      </c>
      <c r="M71">
        <v>1255.0999999999999</v>
      </c>
      <c r="N71">
        <v>2400.1</v>
      </c>
      <c r="O71">
        <v>2971.2</v>
      </c>
      <c r="P71">
        <v>270.3</v>
      </c>
      <c r="Q71">
        <f t="shared" si="6"/>
        <v>2.7725887222397811</v>
      </c>
      <c r="R71">
        <f t="shared" si="7"/>
        <v>5.2364419628299492</v>
      </c>
      <c r="S71">
        <f t="shared" si="8"/>
        <v>75.196866797216785</v>
      </c>
      <c r="T71">
        <f t="shared" si="11"/>
        <v>143.79730698749105</v>
      </c>
      <c r="U71">
        <f t="shared" si="9"/>
        <v>5.9888297872340432</v>
      </c>
      <c r="V71">
        <f t="shared" si="10"/>
        <v>3.2425923514855168</v>
      </c>
    </row>
    <row r="72" spans="1:22">
      <c r="A72">
        <v>1</v>
      </c>
      <c r="B72">
        <v>4</v>
      </c>
      <c r="C72">
        <v>112</v>
      </c>
      <c r="D72">
        <v>14</v>
      </c>
      <c r="E72">
        <v>4</v>
      </c>
      <c r="F72">
        <v>2</v>
      </c>
      <c r="G72">
        <v>10.7</v>
      </c>
      <c r="H72">
        <v>0</v>
      </c>
      <c r="I72">
        <v>32</v>
      </c>
      <c r="J72">
        <v>2656</v>
      </c>
      <c r="K72">
        <v>83</v>
      </c>
      <c r="L72">
        <v>1193.5999999999999</v>
      </c>
      <c r="M72">
        <v>1198.0999999999999</v>
      </c>
      <c r="N72">
        <v>2400.1</v>
      </c>
      <c r="O72">
        <v>2653.9</v>
      </c>
      <c r="P72">
        <v>115.8</v>
      </c>
      <c r="Q72">
        <f t="shared" si="6"/>
        <v>3.4657359027997265</v>
      </c>
      <c r="R72">
        <f t="shared" si="7"/>
        <v>4.4188406077965983</v>
      </c>
      <c r="S72">
        <f t="shared" si="8"/>
        <v>66.3972334486063</v>
      </c>
      <c r="T72">
        <f t="shared" si="11"/>
        <v>133.01060011685169</v>
      </c>
      <c r="U72">
        <f t="shared" si="9"/>
        <v>14.380722891566265</v>
      </c>
      <c r="V72">
        <f t="shared" si="10"/>
        <v>2.3702437414678603</v>
      </c>
    </row>
    <row r="73" spans="1:22">
      <c r="A73">
        <v>1</v>
      </c>
      <c r="B73">
        <v>4</v>
      </c>
      <c r="C73">
        <v>112</v>
      </c>
      <c r="D73">
        <v>14</v>
      </c>
      <c r="E73">
        <v>6</v>
      </c>
      <c r="F73">
        <v>2</v>
      </c>
      <c r="G73">
        <v>2.5</v>
      </c>
      <c r="H73">
        <v>0</v>
      </c>
      <c r="I73">
        <v>64</v>
      </c>
      <c r="J73">
        <v>1280</v>
      </c>
      <c r="K73">
        <v>20</v>
      </c>
      <c r="L73">
        <v>792.7</v>
      </c>
      <c r="M73">
        <v>1605.5</v>
      </c>
      <c r="N73">
        <v>2400.1</v>
      </c>
      <c r="O73">
        <v>2462.6999999999998</v>
      </c>
      <c r="P73">
        <v>29.6</v>
      </c>
      <c r="Q73">
        <f t="shared" si="6"/>
        <v>4.1588830833596715</v>
      </c>
      <c r="R73">
        <f t="shared" si="7"/>
        <v>2.9957322735539909</v>
      </c>
      <c r="S73">
        <f t="shared" si="8"/>
        <v>31.998666722219905</v>
      </c>
      <c r="T73">
        <f t="shared" si="11"/>
        <v>47.835565244472129</v>
      </c>
      <c r="U73">
        <f t="shared" si="9"/>
        <v>39.635000000000005</v>
      </c>
      <c r="V73">
        <f t="shared" si="10"/>
        <v>0.91629073187415511</v>
      </c>
    </row>
    <row r="74" spans="1:22">
      <c r="A74">
        <v>1</v>
      </c>
      <c r="B74">
        <v>4</v>
      </c>
      <c r="C74">
        <v>112</v>
      </c>
      <c r="D74">
        <v>14</v>
      </c>
      <c r="E74">
        <v>7</v>
      </c>
      <c r="F74">
        <v>2</v>
      </c>
      <c r="G74">
        <v>1.7</v>
      </c>
      <c r="H74">
        <v>0</v>
      </c>
      <c r="I74">
        <v>128</v>
      </c>
      <c r="J74">
        <v>789</v>
      </c>
      <c r="K74">
        <v>6</v>
      </c>
      <c r="L74">
        <v>164.2</v>
      </c>
      <c r="M74">
        <v>2234.9</v>
      </c>
      <c r="N74">
        <v>2400.1</v>
      </c>
      <c r="O74">
        <v>2417.9</v>
      </c>
      <c r="P74">
        <v>7.6</v>
      </c>
      <c r="Q74">
        <f t="shared" si="6"/>
        <v>4.8520302639196169</v>
      </c>
      <c r="R74">
        <f t="shared" si="7"/>
        <v>1.791759469228055</v>
      </c>
      <c r="S74">
        <f t="shared" si="8"/>
        <v>19.724178159243365</v>
      </c>
      <c r="T74">
        <f t="shared" si="11"/>
        <v>21.182155801154412</v>
      </c>
      <c r="U74">
        <f t="shared" si="9"/>
        <v>27.366666666666664</v>
      </c>
      <c r="V74">
        <f t="shared" si="10"/>
        <v>0.53062825106217038</v>
      </c>
    </row>
    <row r="75" spans="1:22">
      <c r="A75">
        <v>1</v>
      </c>
      <c r="B75">
        <v>4</v>
      </c>
      <c r="C75">
        <v>112</v>
      </c>
      <c r="D75">
        <v>14</v>
      </c>
      <c r="E75">
        <v>8</v>
      </c>
      <c r="F75">
        <v>2</v>
      </c>
      <c r="G75">
        <v>0.6</v>
      </c>
      <c r="H75">
        <v>0</v>
      </c>
      <c r="I75">
        <v>256</v>
      </c>
      <c r="J75">
        <v>1293</v>
      </c>
      <c r="K75">
        <v>5</v>
      </c>
      <c r="L75">
        <v>171.2</v>
      </c>
      <c r="M75">
        <v>2228.1999999999998</v>
      </c>
      <c r="N75">
        <v>2400.1</v>
      </c>
      <c r="O75">
        <v>2415.3000000000002</v>
      </c>
      <c r="P75">
        <v>6.1</v>
      </c>
      <c r="Q75">
        <f t="shared" si="6"/>
        <v>5.5451774444795623</v>
      </c>
      <c r="R75">
        <f t="shared" si="7"/>
        <v>1.6094379124341003</v>
      </c>
      <c r="S75">
        <f t="shared" si="8"/>
        <v>32.323653181117457</v>
      </c>
      <c r="T75">
        <f t="shared" si="11"/>
        <v>34.817341351763758</v>
      </c>
      <c r="U75">
        <f t="shared" si="9"/>
        <v>34.239999999999995</v>
      </c>
      <c r="V75">
        <f t="shared" si="10"/>
        <v>-0.51082562376599072</v>
      </c>
    </row>
    <row r="76" spans="1:22">
      <c r="R76" t="s">
        <v>34</v>
      </c>
    </row>
    <row r="77" spans="1:22">
      <c r="A77">
        <v>2</v>
      </c>
      <c r="B77">
        <v>1</v>
      </c>
      <c r="C77">
        <v>112</v>
      </c>
      <c r="D77">
        <v>14</v>
      </c>
      <c r="E77">
        <v>15</v>
      </c>
      <c r="F77">
        <v>2</v>
      </c>
      <c r="G77">
        <v>5.2</v>
      </c>
      <c r="H77">
        <v>0</v>
      </c>
      <c r="I77">
        <v>1</v>
      </c>
      <c r="J77">
        <v>40</v>
      </c>
      <c r="K77">
        <v>40</v>
      </c>
      <c r="L77">
        <v>98.3</v>
      </c>
      <c r="M77">
        <v>0</v>
      </c>
      <c r="N77">
        <v>102.3</v>
      </c>
      <c r="O77">
        <v>219</v>
      </c>
      <c r="P77">
        <v>46.3</v>
      </c>
      <c r="Q77">
        <f t="shared" si="6"/>
        <v>0</v>
      </c>
      <c r="R77">
        <f>(K77)/(N77)</f>
        <v>0.39100684261974583</v>
      </c>
      <c r="S77">
        <f t="shared" si="8"/>
        <v>23.460410557184751</v>
      </c>
      <c r="U77">
        <f t="shared" si="9"/>
        <v>2.4575</v>
      </c>
      <c r="V77">
        <f t="shared" si="10"/>
        <v>1.6486586255873816</v>
      </c>
    </row>
    <row r="78" spans="1:22">
      <c r="A78">
        <v>2</v>
      </c>
      <c r="B78">
        <v>1</v>
      </c>
      <c r="C78">
        <v>112</v>
      </c>
      <c r="D78">
        <v>14</v>
      </c>
      <c r="E78">
        <v>16</v>
      </c>
      <c r="F78">
        <v>2</v>
      </c>
      <c r="G78">
        <v>6.3</v>
      </c>
      <c r="H78">
        <v>0</v>
      </c>
      <c r="I78">
        <v>2</v>
      </c>
      <c r="J78">
        <v>80</v>
      </c>
      <c r="K78">
        <v>40</v>
      </c>
      <c r="L78">
        <v>73.2</v>
      </c>
      <c r="M78">
        <v>22.7</v>
      </c>
      <c r="N78">
        <v>100</v>
      </c>
      <c r="O78">
        <v>213.2</v>
      </c>
      <c r="P78">
        <v>52.6</v>
      </c>
      <c r="Q78">
        <f t="shared" si="6"/>
        <v>0.69314718055994529</v>
      </c>
      <c r="R78">
        <f t="shared" ref="R78:R95" si="12">(K78)/(N78)</f>
        <v>0.4</v>
      </c>
      <c r="S78">
        <f t="shared" si="8"/>
        <v>48</v>
      </c>
      <c r="T78">
        <f t="shared" si="11"/>
        <v>211.45374449339209</v>
      </c>
      <c r="U78">
        <f t="shared" si="9"/>
        <v>1.83</v>
      </c>
      <c r="V78">
        <f t="shared" si="10"/>
        <v>1.8405496333974869</v>
      </c>
    </row>
    <row r="79" spans="1:22">
      <c r="A79">
        <v>2</v>
      </c>
      <c r="B79">
        <v>1</v>
      </c>
      <c r="C79">
        <v>112</v>
      </c>
      <c r="D79">
        <v>14</v>
      </c>
      <c r="E79">
        <v>17</v>
      </c>
      <c r="F79">
        <v>2</v>
      </c>
      <c r="G79">
        <v>6.4</v>
      </c>
      <c r="H79">
        <v>0</v>
      </c>
      <c r="I79">
        <v>4</v>
      </c>
      <c r="J79">
        <v>160</v>
      </c>
      <c r="K79">
        <v>40</v>
      </c>
      <c r="L79">
        <v>101.3</v>
      </c>
      <c r="M79">
        <v>64.900000000000006</v>
      </c>
      <c r="N79">
        <v>170.2</v>
      </c>
      <c r="O79">
        <v>289.8</v>
      </c>
      <c r="P79">
        <v>54.6</v>
      </c>
      <c r="Q79">
        <f t="shared" si="6"/>
        <v>1.3862943611198906</v>
      </c>
      <c r="R79">
        <f t="shared" si="12"/>
        <v>0.23501762632197418</v>
      </c>
      <c r="S79">
        <f t="shared" si="8"/>
        <v>56.4042303172738</v>
      </c>
      <c r="T79">
        <f t="shared" si="11"/>
        <v>147.91987673343604</v>
      </c>
      <c r="U79">
        <f t="shared" si="9"/>
        <v>2.5324999999999998</v>
      </c>
      <c r="V79">
        <f t="shared" si="10"/>
        <v>1.8562979903656263</v>
      </c>
    </row>
    <row r="80" spans="1:22">
      <c r="A80">
        <v>2</v>
      </c>
      <c r="B80">
        <v>1</v>
      </c>
      <c r="C80">
        <v>112</v>
      </c>
      <c r="D80">
        <v>14</v>
      </c>
      <c r="E80">
        <v>18</v>
      </c>
      <c r="F80">
        <v>2</v>
      </c>
      <c r="G80">
        <v>5.6</v>
      </c>
      <c r="H80">
        <v>0</v>
      </c>
      <c r="I80">
        <v>8</v>
      </c>
      <c r="J80">
        <v>320</v>
      </c>
      <c r="K80">
        <v>40</v>
      </c>
      <c r="L80">
        <v>101.6</v>
      </c>
      <c r="M80">
        <v>127.3</v>
      </c>
      <c r="N80">
        <v>233</v>
      </c>
      <c r="O80">
        <v>347</v>
      </c>
      <c r="P80">
        <v>50.4</v>
      </c>
      <c r="Q80">
        <f t="shared" si="6"/>
        <v>2.0794415416798357</v>
      </c>
      <c r="R80">
        <f t="shared" si="12"/>
        <v>0.17167381974248927</v>
      </c>
      <c r="S80">
        <f t="shared" si="8"/>
        <v>82.403433476394852</v>
      </c>
      <c r="T80">
        <f t="shared" si="11"/>
        <v>150.82482325216026</v>
      </c>
      <c r="U80">
        <f t="shared" si="9"/>
        <v>2.54</v>
      </c>
      <c r="V80">
        <f t="shared" si="10"/>
        <v>1.7227665977411035</v>
      </c>
    </row>
    <row r="81" spans="1:22">
      <c r="A81">
        <v>2</v>
      </c>
      <c r="B81">
        <v>1</v>
      </c>
      <c r="C81">
        <v>112</v>
      </c>
      <c r="D81">
        <v>14</v>
      </c>
      <c r="E81">
        <v>19</v>
      </c>
      <c r="F81">
        <v>2</v>
      </c>
      <c r="G81">
        <v>4.5</v>
      </c>
      <c r="H81">
        <v>0</v>
      </c>
      <c r="I81">
        <v>16</v>
      </c>
      <c r="J81">
        <v>640</v>
      </c>
      <c r="K81">
        <v>40</v>
      </c>
      <c r="L81">
        <v>256.89999999999998</v>
      </c>
      <c r="M81">
        <v>271.39999999999998</v>
      </c>
      <c r="N81">
        <v>532.20000000000005</v>
      </c>
      <c r="O81">
        <v>652.5</v>
      </c>
      <c r="P81">
        <v>48.9</v>
      </c>
      <c r="Q81">
        <f t="shared" si="6"/>
        <v>2.7725887222397811</v>
      </c>
      <c r="R81">
        <f t="shared" si="12"/>
        <v>7.5159714393085303E-2</v>
      </c>
      <c r="S81">
        <f t="shared" si="8"/>
        <v>72.153325817361889</v>
      </c>
      <c r="T81">
        <f t="shared" si="11"/>
        <v>141.48857774502579</v>
      </c>
      <c r="U81">
        <f t="shared" si="9"/>
        <v>6.4224999999999994</v>
      </c>
      <c r="V81">
        <f t="shared" si="10"/>
        <v>1.5040773967762742</v>
      </c>
    </row>
    <row r="82" spans="1:22">
      <c r="A82">
        <v>2</v>
      </c>
      <c r="B82">
        <v>1</v>
      </c>
      <c r="C82">
        <v>112</v>
      </c>
      <c r="D82">
        <v>14</v>
      </c>
      <c r="E82">
        <v>20</v>
      </c>
      <c r="F82">
        <v>2</v>
      </c>
      <c r="G82">
        <v>5.4</v>
      </c>
      <c r="H82">
        <v>0</v>
      </c>
      <c r="I82">
        <v>32</v>
      </c>
      <c r="J82">
        <v>1280</v>
      </c>
      <c r="K82">
        <v>40</v>
      </c>
      <c r="L82">
        <v>444.3</v>
      </c>
      <c r="M82">
        <v>607.5</v>
      </c>
      <c r="N82">
        <v>1055.3</v>
      </c>
      <c r="O82">
        <v>1176.9000000000001</v>
      </c>
      <c r="P82">
        <v>54.1</v>
      </c>
      <c r="Q82">
        <f t="shared" si="6"/>
        <v>3.4657359027997265</v>
      </c>
      <c r="R82">
        <f t="shared" si="12"/>
        <v>3.7903913579077041E-2</v>
      </c>
      <c r="S82">
        <f t="shared" si="8"/>
        <v>72.775514071827914</v>
      </c>
      <c r="T82">
        <f t="shared" si="11"/>
        <v>126.41975308641976</v>
      </c>
      <c r="U82">
        <f t="shared" si="9"/>
        <v>11.1075</v>
      </c>
      <c r="V82">
        <f t="shared" si="10"/>
        <v>1.6863989535702288</v>
      </c>
    </row>
    <row r="83" spans="1:22">
      <c r="A83">
        <v>2</v>
      </c>
      <c r="B83">
        <v>1</v>
      </c>
      <c r="C83">
        <v>112</v>
      </c>
      <c r="D83">
        <v>14</v>
      </c>
      <c r="E83">
        <v>21</v>
      </c>
      <c r="F83">
        <v>2</v>
      </c>
      <c r="G83">
        <v>5.0999999999999996</v>
      </c>
      <c r="H83">
        <v>0</v>
      </c>
      <c r="I83">
        <v>64</v>
      </c>
      <c r="J83">
        <v>2052</v>
      </c>
      <c r="K83">
        <v>32</v>
      </c>
      <c r="L83">
        <v>719.2</v>
      </c>
      <c r="M83">
        <v>1677.1</v>
      </c>
      <c r="N83">
        <v>2400.1</v>
      </c>
      <c r="O83">
        <v>2497.5</v>
      </c>
      <c r="P83">
        <v>41.4</v>
      </c>
      <c r="Q83">
        <f t="shared" si="6"/>
        <v>4.1588830833596715</v>
      </c>
      <c r="R83">
        <f t="shared" si="12"/>
        <v>1.3332777800924962E-2</v>
      </c>
      <c r="S83">
        <f t="shared" si="8"/>
        <v>51.297862589058795</v>
      </c>
      <c r="T83">
        <f t="shared" si="11"/>
        <v>73.41243813726075</v>
      </c>
      <c r="U83">
        <f t="shared" si="9"/>
        <v>22.475000000000001</v>
      </c>
      <c r="V83">
        <f t="shared" si="10"/>
        <v>1.62924053973028</v>
      </c>
    </row>
    <row r="84" spans="1:22">
      <c r="A84">
        <v>2</v>
      </c>
      <c r="B84">
        <v>1</v>
      </c>
      <c r="C84">
        <v>112</v>
      </c>
      <c r="D84">
        <v>14</v>
      </c>
      <c r="E84">
        <v>22</v>
      </c>
      <c r="F84">
        <v>2</v>
      </c>
      <c r="G84">
        <v>0.8</v>
      </c>
      <c r="H84">
        <v>0</v>
      </c>
      <c r="I84">
        <v>128</v>
      </c>
      <c r="J84">
        <v>773</v>
      </c>
      <c r="K84">
        <v>6</v>
      </c>
      <c r="L84">
        <v>1345.2</v>
      </c>
      <c r="M84">
        <v>1054</v>
      </c>
      <c r="N84">
        <v>2400.1</v>
      </c>
      <c r="O84">
        <v>2418</v>
      </c>
      <c r="P84">
        <v>9.6</v>
      </c>
      <c r="Q84">
        <f t="shared" si="6"/>
        <v>4.8520302639196169</v>
      </c>
      <c r="R84">
        <f t="shared" si="12"/>
        <v>2.4998958376734304E-3</v>
      </c>
      <c r="S84">
        <f t="shared" si="8"/>
        <v>19.324194825215617</v>
      </c>
      <c r="T84">
        <f t="shared" si="11"/>
        <v>44.003795066413659</v>
      </c>
      <c r="U84">
        <f t="shared" si="9"/>
        <v>224.20000000000002</v>
      </c>
      <c r="V84">
        <f t="shared" si="10"/>
        <v>-0.22314355131420971</v>
      </c>
    </row>
    <row r="85" spans="1:22">
      <c r="A85">
        <v>2</v>
      </c>
      <c r="B85">
        <v>1</v>
      </c>
      <c r="C85">
        <v>112</v>
      </c>
      <c r="D85">
        <v>14</v>
      </c>
      <c r="E85">
        <v>25</v>
      </c>
      <c r="F85">
        <v>2</v>
      </c>
      <c r="G85">
        <v>0.2</v>
      </c>
      <c r="H85">
        <v>0</v>
      </c>
      <c r="I85">
        <v>256</v>
      </c>
      <c r="J85">
        <v>281</v>
      </c>
      <c r="K85">
        <v>1</v>
      </c>
      <c r="L85">
        <v>30.2</v>
      </c>
      <c r="M85">
        <v>2369.6</v>
      </c>
      <c r="N85">
        <v>2400.1</v>
      </c>
      <c r="O85">
        <v>2403.1999999999998</v>
      </c>
      <c r="P85">
        <v>1.4</v>
      </c>
      <c r="Q85">
        <f t="shared" si="6"/>
        <v>5.5451774444795623</v>
      </c>
      <c r="R85">
        <f t="shared" si="12"/>
        <v>4.1664930627890507E-4</v>
      </c>
      <c r="S85">
        <f t="shared" si="8"/>
        <v>7.0247073038623391</v>
      </c>
      <c r="T85">
        <f t="shared" si="11"/>
        <v>7.11512491559757</v>
      </c>
      <c r="U85">
        <f t="shared" si="9"/>
        <v>30.2</v>
      </c>
      <c r="V85">
        <f t="shared" si="10"/>
        <v>-1.6094379124341003</v>
      </c>
    </row>
    <row r="86" spans="1:22">
      <c r="A86" s="1"/>
      <c r="B86" s="1"/>
    </row>
    <row r="87" spans="1:22">
      <c r="A87">
        <v>2</v>
      </c>
      <c r="B87">
        <v>2</v>
      </c>
      <c r="C87">
        <v>112</v>
      </c>
      <c r="D87">
        <v>14</v>
      </c>
      <c r="E87">
        <v>8</v>
      </c>
      <c r="F87">
        <v>3</v>
      </c>
      <c r="G87">
        <v>34.4</v>
      </c>
      <c r="H87">
        <v>0</v>
      </c>
      <c r="I87">
        <v>1</v>
      </c>
      <c r="J87">
        <v>40</v>
      </c>
      <c r="K87">
        <v>40</v>
      </c>
      <c r="L87">
        <v>93.1</v>
      </c>
      <c r="M87">
        <v>0</v>
      </c>
      <c r="N87">
        <v>97.6</v>
      </c>
      <c r="O87">
        <v>203</v>
      </c>
      <c r="P87">
        <v>42.9</v>
      </c>
      <c r="Q87">
        <f t="shared" si="6"/>
        <v>0</v>
      </c>
      <c r="R87">
        <f t="shared" si="12"/>
        <v>0.4098360655737705</v>
      </c>
      <c r="S87">
        <f t="shared" si="8"/>
        <v>24.590163934426229</v>
      </c>
      <c r="U87">
        <f t="shared" si="9"/>
        <v>2.3274999999999997</v>
      </c>
      <c r="V87">
        <f t="shared" si="10"/>
        <v>3.5380565643793527</v>
      </c>
    </row>
    <row r="88" spans="1:22">
      <c r="A88">
        <v>2</v>
      </c>
      <c r="B88">
        <v>2</v>
      </c>
      <c r="C88">
        <v>112</v>
      </c>
      <c r="D88">
        <v>14</v>
      </c>
      <c r="E88">
        <v>9</v>
      </c>
      <c r="F88">
        <v>3</v>
      </c>
      <c r="G88">
        <v>31.5</v>
      </c>
      <c r="H88">
        <v>0</v>
      </c>
      <c r="I88">
        <v>2</v>
      </c>
      <c r="J88">
        <v>80</v>
      </c>
      <c r="K88">
        <v>40</v>
      </c>
      <c r="L88">
        <v>88.4</v>
      </c>
      <c r="M88">
        <v>20.3</v>
      </c>
      <c r="N88">
        <v>112.9</v>
      </c>
      <c r="O88">
        <v>226.9</v>
      </c>
      <c r="P88">
        <v>42.9</v>
      </c>
      <c r="Q88">
        <f t="shared" si="6"/>
        <v>0.69314718055994529</v>
      </c>
      <c r="R88">
        <f t="shared" si="12"/>
        <v>0.35429583702391493</v>
      </c>
      <c r="S88">
        <f t="shared" si="8"/>
        <v>42.515500442869794</v>
      </c>
      <c r="T88">
        <f t="shared" si="11"/>
        <v>236.45320197044336</v>
      </c>
      <c r="U88">
        <f t="shared" si="9"/>
        <v>2.21</v>
      </c>
      <c r="V88">
        <f t="shared" si="10"/>
        <v>3.4499875458315872</v>
      </c>
    </row>
    <row r="89" spans="1:22">
      <c r="A89">
        <v>2</v>
      </c>
      <c r="B89">
        <v>2</v>
      </c>
      <c r="C89">
        <v>112</v>
      </c>
      <c r="D89">
        <v>14</v>
      </c>
      <c r="E89">
        <v>10</v>
      </c>
      <c r="F89">
        <v>3</v>
      </c>
      <c r="G89">
        <v>33.4</v>
      </c>
      <c r="H89">
        <v>0</v>
      </c>
      <c r="I89">
        <v>4</v>
      </c>
      <c r="J89">
        <v>160</v>
      </c>
      <c r="K89">
        <v>40</v>
      </c>
      <c r="L89">
        <v>87.2</v>
      </c>
      <c r="M89">
        <v>59.4</v>
      </c>
      <c r="N89">
        <v>151</v>
      </c>
      <c r="O89">
        <v>261.2</v>
      </c>
      <c r="P89">
        <v>41.1</v>
      </c>
      <c r="Q89">
        <f t="shared" si="6"/>
        <v>1.3862943611198906</v>
      </c>
      <c r="R89">
        <f t="shared" si="12"/>
        <v>0.26490066225165565</v>
      </c>
      <c r="S89">
        <f t="shared" si="8"/>
        <v>63.576158940397356</v>
      </c>
      <c r="T89">
        <f t="shared" si="11"/>
        <v>161.61616161616163</v>
      </c>
      <c r="U89">
        <f t="shared" si="9"/>
        <v>2.1800000000000002</v>
      </c>
      <c r="V89">
        <f t="shared" si="10"/>
        <v>3.5085558999826545</v>
      </c>
    </row>
    <row r="90" spans="1:22">
      <c r="A90">
        <v>2</v>
      </c>
      <c r="B90">
        <v>2</v>
      </c>
      <c r="C90">
        <v>112</v>
      </c>
      <c r="D90">
        <v>14</v>
      </c>
      <c r="E90">
        <v>11</v>
      </c>
      <c r="F90">
        <v>3</v>
      </c>
      <c r="G90">
        <v>31.6</v>
      </c>
      <c r="H90">
        <v>0</v>
      </c>
      <c r="I90">
        <v>8</v>
      </c>
      <c r="J90">
        <v>320</v>
      </c>
      <c r="K90">
        <v>40</v>
      </c>
      <c r="L90">
        <v>119.7</v>
      </c>
      <c r="M90">
        <v>128.5</v>
      </c>
      <c r="N90">
        <v>252.1</v>
      </c>
      <c r="O90">
        <v>359.3</v>
      </c>
      <c r="P90">
        <v>46.9</v>
      </c>
      <c r="Q90">
        <f t="shared" si="6"/>
        <v>2.0794415416798357</v>
      </c>
      <c r="R90">
        <f t="shared" si="12"/>
        <v>0.15866719555731854</v>
      </c>
      <c r="S90">
        <f t="shared" si="8"/>
        <v>76.160253867512893</v>
      </c>
      <c r="T90">
        <f t="shared" si="11"/>
        <v>149.41634241245137</v>
      </c>
      <c r="U90">
        <f t="shared" si="9"/>
        <v>2.9925000000000002</v>
      </c>
      <c r="V90">
        <f t="shared" si="10"/>
        <v>3.4531571205928664</v>
      </c>
    </row>
    <row r="91" spans="1:22">
      <c r="A91">
        <v>2</v>
      </c>
      <c r="B91">
        <v>2</v>
      </c>
      <c r="C91">
        <v>112</v>
      </c>
      <c r="D91">
        <v>14</v>
      </c>
      <c r="E91">
        <v>12</v>
      </c>
      <c r="F91">
        <v>3</v>
      </c>
      <c r="G91">
        <v>32.299999999999997</v>
      </c>
      <c r="H91">
        <v>0</v>
      </c>
      <c r="I91">
        <v>16</v>
      </c>
      <c r="J91">
        <v>640</v>
      </c>
      <c r="K91">
        <v>40</v>
      </c>
      <c r="L91">
        <v>215</v>
      </c>
      <c r="M91">
        <v>266.10000000000002</v>
      </c>
      <c r="N91">
        <v>484.8</v>
      </c>
      <c r="O91">
        <v>595.5</v>
      </c>
      <c r="P91">
        <v>43.3</v>
      </c>
      <c r="Q91">
        <f t="shared" si="6"/>
        <v>2.7725887222397811</v>
      </c>
      <c r="R91">
        <f t="shared" si="12"/>
        <v>8.2508250825082508E-2</v>
      </c>
      <c r="S91">
        <f t="shared" si="8"/>
        <v>79.207920792079207</v>
      </c>
      <c r="T91">
        <f t="shared" si="11"/>
        <v>144.30665163472378</v>
      </c>
      <c r="U91">
        <f t="shared" si="9"/>
        <v>5.375</v>
      </c>
      <c r="V91">
        <f t="shared" si="10"/>
        <v>3.475067230228611</v>
      </c>
    </row>
    <row r="92" spans="1:22">
      <c r="A92">
        <v>2</v>
      </c>
      <c r="B92">
        <v>2</v>
      </c>
      <c r="C92">
        <v>112</v>
      </c>
      <c r="D92">
        <v>14</v>
      </c>
      <c r="E92">
        <v>13</v>
      </c>
      <c r="F92">
        <v>3</v>
      </c>
      <c r="G92">
        <v>36.299999999999997</v>
      </c>
      <c r="H92">
        <v>0</v>
      </c>
      <c r="I92">
        <v>32</v>
      </c>
      <c r="J92">
        <v>1280</v>
      </c>
      <c r="K92">
        <v>40</v>
      </c>
      <c r="L92">
        <v>318.8</v>
      </c>
      <c r="M92">
        <v>848.3</v>
      </c>
      <c r="N92">
        <v>1171.4000000000001</v>
      </c>
      <c r="O92">
        <v>1284.8</v>
      </c>
      <c r="P92">
        <v>42.2</v>
      </c>
      <c r="Q92">
        <f t="shared" si="6"/>
        <v>3.4657359027997265</v>
      </c>
      <c r="R92">
        <f t="shared" si="12"/>
        <v>3.4147174321324907E-2</v>
      </c>
      <c r="S92">
        <f t="shared" si="8"/>
        <v>65.562574696943827</v>
      </c>
      <c r="T92">
        <f t="shared" si="11"/>
        <v>90.534009194860303</v>
      </c>
      <c r="U92">
        <f t="shared" si="9"/>
        <v>7.9700000000000006</v>
      </c>
      <c r="V92">
        <f t="shared" si="10"/>
        <v>3.591817741270805</v>
      </c>
    </row>
    <row r="93" spans="1:22">
      <c r="A93">
        <v>2</v>
      </c>
      <c r="B93">
        <v>2</v>
      </c>
      <c r="C93">
        <v>112</v>
      </c>
      <c r="D93">
        <v>14</v>
      </c>
      <c r="E93">
        <v>14</v>
      </c>
      <c r="F93">
        <v>3</v>
      </c>
      <c r="G93">
        <v>37.4</v>
      </c>
      <c r="H93">
        <v>0</v>
      </c>
      <c r="I93">
        <v>64</v>
      </c>
      <c r="J93">
        <v>2560</v>
      </c>
      <c r="K93">
        <v>40</v>
      </c>
      <c r="L93">
        <v>291.2</v>
      </c>
      <c r="M93">
        <v>1505.5</v>
      </c>
      <c r="N93">
        <v>1800.5</v>
      </c>
      <c r="O93">
        <v>1914.3</v>
      </c>
      <c r="P93">
        <v>41.5</v>
      </c>
      <c r="Q93">
        <f t="shared" si="6"/>
        <v>4.1588830833596715</v>
      </c>
      <c r="R93">
        <f t="shared" si="12"/>
        <v>2.2216051096917523E-2</v>
      </c>
      <c r="S93">
        <f t="shared" si="8"/>
        <v>85.309636212163284</v>
      </c>
      <c r="T93">
        <f t="shared" si="11"/>
        <v>102.0259050149452</v>
      </c>
      <c r="U93">
        <f t="shared" si="9"/>
        <v>7.2799999999999994</v>
      </c>
      <c r="V93">
        <f t="shared" si="10"/>
        <v>3.6216707044204863</v>
      </c>
    </row>
    <row r="94" spans="1:22">
      <c r="A94">
        <v>2</v>
      </c>
      <c r="B94">
        <v>2</v>
      </c>
      <c r="C94">
        <v>112</v>
      </c>
      <c r="D94">
        <v>14</v>
      </c>
      <c r="E94">
        <v>15</v>
      </c>
      <c r="F94">
        <v>3</v>
      </c>
      <c r="G94">
        <v>23.6</v>
      </c>
      <c r="H94">
        <v>0</v>
      </c>
      <c r="I94">
        <v>128</v>
      </c>
      <c r="J94">
        <v>3158</v>
      </c>
      <c r="K94">
        <v>24</v>
      </c>
      <c r="L94">
        <v>334.8</v>
      </c>
      <c r="M94">
        <v>2062.6</v>
      </c>
      <c r="N94">
        <v>2400.1</v>
      </c>
      <c r="O94">
        <v>2468.6</v>
      </c>
      <c r="P94">
        <v>23.7</v>
      </c>
      <c r="Q94">
        <f t="shared" si="6"/>
        <v>4.8520302639196169</v>
      </c>
      <c r="R94">
        <f t="shared" si="12"/>
        <v>9.9995833506937217E-3</v>
      </c>
      <c r="S94">
        <f t="shared" si="8"/>
        <v>78.94671055372693</v>
      </c>
      <c r="T94">
        <f t="shared" si="11"/>
        <v>91.864636866091345</v>
      </c>
      <c r="U94">
        <f t="shared" si="9"/>
        <v>13.950000000000001</v>
      </c>
      <c r="V94">
        <f t="shared" si="10"/>
        <v>3.1612467120315646</v>
      </c>
    </row>
    <row r="95" spans="1:22">
      <c r="A95">
        <v>2</v>
      </c>
      <c r="B95">
        <v>2</v>
      </c>
      <c r="C95">
        <v>112</v>
      </c>
      <c r="D95">
        <v>14</v>
      </c>
      <c r="E95">
        <v>16</v>
      </c>
      <c r="F95">
        <v>3</v>
      </c>
      <c r="G95">
        <v>5.4</v>
      </c>
      <c r="H95">
        <v>0</v>
      </c>
      <c r="I95">
        <v>256</v>
      </c>
      <c r="J95">
        <v>1778</v>
      </c>
      <c r="K95">
        <v>6</v>
      </c>
      <c r="L95">
        <v>166.3</v>
      </c>
      <c r="M95">
        <v>2232.9</v>
      </c>
      <c r="N95">
        <v>2400.1</v>
      </c>
      <c r="O95">
        <v>2417.1</v>
      </c>
      <c r="P95">
        <v>6</v>
      </c>
      <c r="Q95">
        <f t="shared" si="6"/>
        <v>5.5451774444795623</v>
      </c>
      <c r="R95">
        <f t="shared" si="12"/>
        <v>2.4998958376734304E-3</v>
      </c>
      <c r="S95">
        <f t="shared" si="8"/>
        <v>44.448147993833587</v>
      </c>
      <c r="T95">
        <f t="shared" si="11"/>
        <v>47.776434233507992</v>
      </c>
      <c r="U95">
        <f t="shared" si="9"/>
        <v>27.716666666666669</v>
      </c>
      <c r="V95">
        <f t="shared" si="10"/>
        <v>1.6863989535702288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91"/>
  <sheetViews>
    <sheetView topLeftCell="F69" workbookViewId="0">
      <selection activeCell="P23" sqref="P23"/>
    </sheetView>
  </sheetViews>
  <sheetFormatPr defaultRowHeight="15"/>
  <cols>
    <col min="1" max="22" width="9.7109375" customWidth="1"/>
  </cols>
  <sheetData>
    <row r="1" spans="1:24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0</v>
      </c>
      <c r="R1" s="1" t="s">
        <v>20</v>
      </c>
      <c r="S1" s="1" t="s">
        <v>1</v>
      </c>
      <c r="T1" s="1" t="s">
        <v>2</v>
      </c>
      <c r="U1" s="1" t="s">
        <v>21</v>
      </c>
      <c r="V1" s="1" t="s">
        <v>22</v>
      </c>
      <c r="W1" s="1"/>
      <c r="X1" s="1"/>
    </row>
    <row r="2" spans="1:24">
      <c r="A2" s="1">
        <v>1</v>
      </c>
      <c r="B2" s="1">
        <v>1</v>
      </c>
      <c r="C2" s="1">
        <v>113</v>
      </c>
      <c r="D2" s="1">
        <v>13</v>
      </c>
      <c r="E2" s="1">
        <v>3</v>
      </c>
      <c r="F2" s="1">
        <v>8</v>
      </c>
      <c r="G2" s="1">
        <v>113.2</v>
      </c>
      <c r="H2" s="1">
        <v>15</v>
      </c>
      <c r="I2" s="1">
        <v>1</v>
      </c>
      <c r="J2" s="1">
        <v>217</v>
      </c>
      <c r="K2" s="1">
        <v>217</v>
      </c>
      <c r="L2" s="1">
        <v>2377.9</v>
      </c>
      <c r="M2" s="1">
        <v>0</v>
      </c>
      <c r="N2" s="1">
        <v>2400.1</v>
      </c>
      <c r="O2" s="1">
        <v>3074.3</v>
      </c>
      <c r="P2" s="1">
        <v>134.9</v>
      </c>
      <c r="Q2" s="1">
        <f>LN(I2)</f>
        <v>0</v>
      </c>
      <c r="R2" s="1">
        <f>LN(K2)</f>
        <v>5.3798973535404597</v>
      </c>
      <c r="S2" s="1">
        <f>(J2/N2)*60</f>
        <v>5.424773967751344</v>
      </c>
      <c r="T2" s="1"/>
      <c r="U2" s="1">
        <f>L2/K2</f>
        <v>10.958064516129033</v>
      </c>
      <c r="V2" s="1">
        <f>LN(G2)</f>
        <v>4.7291561657690826</v>
      </c>
    </row>
    <row r="3" spans="1:24">
      <c r="A3" s="1">
        <v>1</v>
      </c>
      <c r="B3" s="1">
        <v>1</v>
      </c>
      <c r="C3" s="1">
        <v>113</v>
      </c>
      <c r="D3" s="1">
        <v>13</v>
      </c>
      <c r="E3" s="1">
        <v>5</v>
      </c>
      <c r="F3" s="1">
        <v>8</v>
      </c>
      <c r="G3" s="1">
        <v>98.9</v>
      </c>
      <c r="H3" s="1">
        <v>64</v>
      </c>
      <c r="I3" s="1">
        <v>2</v>
      </c>
      <c r="J3" s="1">
        <v>578</v>
      </c>
      <c r="K3" s="1">
        <v>289</v>
      </c>
      <c r="L3" s="1">
        <v>2240.1</v>
      </c>
      <c r="M3" s="1">
        <v>129.69999999999999</v>
      </c>
      <c r="N3" s="1">
        <v>2400.1</v>
      </c>
      <c r="O3" s="1">
        <v>3495.4</v>
      </c>
      <c r="P3" s="1">
        <v>73.400000000000006</v>
      </c>
      <c r="Q3" s="1">
        <f t="shared" ref="Q3:Q10" si="0">LN(I3)</f>
        <v>0.69314718055994529</v>
      </c>
      <c r="R3" s="1">
        <f t="shared" ref="R3:R66" si="1">LN(K3)</f>
        <v>5.6664266881124323</v>
      </c>
      <c r="S3" s="1">
        <f t="shared" ref="S3:S10" si="2">(J3/N3)*60</f>
        <v>14.449397941752428</v>
      </c>
      <c r="T3" s="1">
        <f>(J3/M3)*60</f>
        <v>267.38627602158829</v>
      </c>
      <c r="U3" s="1">
        <f t="shared" ref="U3:U66" si="3">L3/K3</f>
        <v>7.7512110726643595</v>
      </c>
      <c r="V3" s="1">
        <f t="shared" ref="V3:V66" si="4">LN(G3)</f>
        <v>4.5941092386286666</v>
      </c>
    </row>
    <row r="4" spans="1:24">
      <c r="A4" s="1">
        <v>1</v>
      </c>
      <c r="B4" s="1">
        <v>1</v>
      </c>
      <c r="C4" s="1">
        <v>113</v>
      </c>
      <c r="D4" s="1">
        <v>13</v>
      </c>
      <c r="E4" s="1">
        <v>7</v>
      </c>
      <c r="F4" s="1">
        <v>8</v>
      </c>
      <c r="G4" s="1">
        <v>220.1</v>
      </c>
      <c r="H4" s="1">
        <v>11</v>
      </c>
      <c r="I4" s="1">
        <v>4</v>
      </c>
      <c r="J4" s="1">
        <v>1844</v>
      </c>
      <c r="K4" s="1">
        <v>461</v>
      </c>
      <c r="L4" s="1">
        <v>1756.7</v>
      </c>
      <c r="M4" s="1">
        <v>593.29999999999995</v>
      </c>
      <c r="N4" s="1">
        <v>2400.1</v>
      </c>
      <c r="O4" s="1">
        <v>4019.9</v>
      </c>
      <c r="P4" s="1">
        <v>193.5</v>
      </c>
      <c r="Q4" s="1">
        <f t="shared" si="0"/>
        <v>1.3862943611198906</v>
      </c>
      <c r="R4" s="1">
        <f t="shared" si="1"/>
        <v>6.1333980429966486</v>
      </c>
      <c r="S4" s="1">
        <f t="shared" si="2"/>
        <v>46.098079246698056</v>
      </c>
      <c r="T4" s="1">
        <f t="shared" ref="T4:T67" si="5">(J4/M4)*60</f>
        <v>186.48238665093544</v>
      </c>
      <c r="U4" s="1">
        <f t="shared" si="3"/>
        <v>3.8106290672451193</v>
      </c>
      <c r="V4" s="1">
        <f t="shared" si="4"/>
        <v>5.3940819885324158</v>
      </c>
    </row>
    <row r="5" spans="1:24">
      <c r="A5" s="1">
        <v>1</v>
      </c>
      <c r="B5" s="1">
        <v>1</v>
      </c>
      <c r="C5" s="1">
        <v>113</v>
      </c>
      <c r="D5" s="1">
        <v>13</v>
      </c>
      <c r="E5" s="1">
        <v>9</v>
      </c>
      <c r="F5" s="1">
        <v>8</v>
      </c>
      <c r="G5" s="1">
        <v>130.9</v>
      </c>
      <c r="H5" s="1">
        <v>3</v>
      </c>
      <c r="I5" s="1">
        <v>8</v>
      </c>
      <c r="J5" s="1">
        <v>2620</v>
      </c>
      <c r="K5" s="1">
        <v>327</v>
      </c>
      <c r="L5" s="1">
        <v>1336.9</v>
      </c>
      <c r="M5" s="1">
        <v>1030.2</v>
      </c>
      <c r="N5" s="1">
        <v>2400.1</v>
      </c>
      <c r="O5" s="1">
        <v>3483.5</v>
      </c>
      <c r="P5" s="1">
        <v>166.9</v>
      </c>
      <c r="Q5" s="1">
        <f t="shared" si="0"/>
        <v>2.0794415416798357</v>
      </c>
      <c r="R5" s="1">
        <f t="shared" si="1"/>
        <v>5.7899601708972535</v>
      </c>
      <c r="S5" s="1">
        <f t="shared" si="2"/>
        <v>65.497270947043887</v>
      </c>
      <c r="T5" s="1">
        <f t="shared" si="5"/>
        <v>152.59172976121141</v>
      </c>
      <c r="U5" s="1">
        <f t="shared" si="3"/>
        <v>4.0883792048929664</v>
      </c>
      <c r="V5" s="1">
        <f t="shared" si="4"/>
        <v>4.8744336729158544</v>
      </c>
    </row>
    <row r="6" spans="1:24">
      <c r="A6" s="1">
        <v>1</v>
      </c>
      <c r="B6" s="1">
        <v>1</v>
      </c>
      <c r="C6" s="1">
        <v>113</v>
      </c>
      <c r="D6" s="1">
        <v>13</v>
      </c>
      <c r="E6" s="1">
        <v>11</v>
      </c>
      <c r="F6" s="1">
        <v>8</v>
      </c>
      <c r="G6" s="1">
        <v>126.9</v>
      </c>
      <c r="H6" s="1">
        <v>0</v>
      </c>
      <c r="I6" s="1">
        <v>16</v>
      </c>
      <c r="J6" s="1">
        <v>3536</v>
      </c>
      <c r="K6" s="1">
        <v>221</v>
      </c>
      <c r="L6" s="1">
        <v>918.3</v>
      </c>
      <c r="M6" s="1">
        <v>1457.3</v>
      </c>
      <c r="N6" s="1">
        <v>2400.1</v>
      </c>
      <c r="O6" s="1">
        <v>3120</v>
      </c>
      <c r="P6" s="1">
        <v>133</v>
      </c>
      <c r="Q6" s="1">
        <f t="shared" si="0"/>
        <v>2.7725887222397811</v>
      </c>
      <c r="R6" s="1">
        <f t="shared" si="1"/>
        <v>5.3981627015177525</v>
      </c>
      <c r="S6" s="1">
        <f t="shared" si="2"/>
        <v>88.396316820132498</v>
      </c>
      <c r="T6" s="1">
        <f t="shared" si="5"/>
        <v>145.58429973238179</v>
      </c>
      <c r="U6" s="1">
        <f t="shared" si="3"/>
        <v>4.1552036199095017</v>
      </c>
      <c r="V6" s="1">
        <f t="shared" si="4"/>
        <v>4.8433993747203417</v>
      </c>
    </row>
    <row r="7" spans="1:24">
      <c r="A7" s="1">
        <v>1</v>
      </c>
      <c r="B7" s="1">
        <v>1</v>
      </c>
      <c r="C7" s="1">
        <v>113</v>
      </c>
      <c r="D7" s="1">
        <v>13</v>
      </c>
      <c r="E7" s="1">
        <v>12</v>
      </c>
      <c r="F7" s="1">
        <v>8</v>
      </c>
      <c r="G7" s="1">
        <v>78.5</v>
      </c>
      <c r="H7" s="1">
        <v>1</v>
      </c>
      <c r="I7" s="1">
        <v>32</v>
      </c>
      <c r="J7" s="1">
        <v>3168</v>
      </c>
      <c r="K7" s="1">
        <v>99</v>
      </c>
      <c r="L7" s="1">
        <v>769</v>
      </c>
      <c r="M7" s="1">
        <v>1621.1</v>
      </c>
      <c r="N7" s="1">
        <v>2400.1</v>
      </c>
      <c r="O7" s="1">
        <v>2742.8</v>
      </c>
      <c r="P7" s="1">
        <v>61.9</v>
      </c>
      <c r="Q7" s="1">
        <f t="shared" si="0"/>
        <v>3.4657359027997265</v>
      </c>
      <c r="R7" s="1">
        <f t="shared" si="1"/>
        <v>4.5951198501345898</v>
      </c>
      <c r="S7" s="1">
        <f t="shared" si="2"/>
        <v>79.196700137494275</v>
      </c>
      <c r="T7" s="1">
        <f t="shared" si="5"/>
        <v>117.25371661217692</v>
      </c>
      <c r="U7" s="1">
        <f t="shared" si="3"/>
        <v>7.7676767676767673</v>
      </c>
      <c r="V7" s="1">
        <f t="shared" si="4"/>
        <v>4.3630986247883632</v>
      </c>
    </row>
    <row r="8" spans="1:24">
      <c r="A8" s="1">
        <v>1</v>
      </c>
      <c r="B8" s="1">
        <v>1</v>
      </c>
      <c r="C8" s="1">
        <v>113</v>
      </c>
      <c r="D8" s="1">
        <v>13</v>
      </c>
      <c r="E8" s="1">
        <v>13</v>
      </c>
      <c r="F8" s="1">
        <v>8</v>
      </c>
      <c r="G8" s="1">
        <v>14.2</v>
      </c>
      <c r="H8" s="1">
        <v>0</v>
      </c>
      <c r="I8" s="1">
        <v>64</v>
      </c>
      <c r="J8" s="1">
        <v>1227</v>
      </c>
      <c r="K8" s="1">
        <v>19</v>
      </c>
      <c r="L8" s="1">
        <v>585.5</v>
      </c>
      <c r="M8" s="1">
        <v>1812.1</v>
      </c>
      <c r="N8" s="1">
        <v>2400.1</v>
      </c>
      <c r="O8" s="1">
        <v>2467.1999999999998</v>
      </c>
      <c r="P8" s="1">
        <v>12.5</v>
      </c>
      <c r="Q8" s="1">
        <f t="shared" si="0"/>
        <v>4.1588830833596715</v>
      </c>
      <c r="R8" s="1">
        <f t="shared" si="1"/>
        <v>2.9444389791664403</v>
      </c>
      <c r="S8" s="1">
        <f t="shared" si="2"/>
        <v>30.673721928252991</v>
      </c>
      <c r="T8" s="1">
        <f t="shared" si="5"/>
        <v>40.626896970365877</v>
      </c>
      <c r="U8" s="1">
        <f t="shared" si="3"/>
        <v>30.815789473684209</v>
      </c>
      <c r="V8" s="1">
        <f t="shared" si="4"/>
        <v>2.653241964607215</v>
      </c>
    </row>
    <row r="9" spans="1:24">
      <c r="A9" s="1">
        <v>1</v>
      </c>
      <c r="B9" s="1">
        <v>1</v>
      </c>
      <c r="C9" s="1">
        <v>113</v>
      </c>
      <c r="D9" s="1">
        <v>13</v>
      </c>
      <c r="E9" s="1">
        <v>14</v>
      </c>
      <c r="F9" s="1">
        <v>8</v>
      </c>
      <c r="G9" s="1">
        <v>2.1</v>
      </c>
      <c r="H9" s="1">
        <v>0</v>
      </c>
      <c r="I9" s="1">
        <v>128</v>
      </c>
      <c r="J9" s="1">
        <v>487</v>
      </c>
      <c r="K9" s="1">
        <v>3</v>
      </c>
      <c r="L9" s="1">
        <v>33.200000000000003</v>
      </c>
      <c r="M9" s="1">
        <v>2366.5</v>
      </c>
      <c r="N9" s="1">
        <v>2400.1</v>
      </c>
      <c r="O9" s="1">
        <v>2411.1</v>
      </c>
      <c r="P9" s="1">
        <v>3.1</v>
      </c>
      <c r="Q9" s="1">
        <f t="shared" si="0"/>
        <v>4.8520302639196169</v>
      </c>
      <c r="R9" s="1">
        <f t="shared" si="1"/>
        <v>1.0986122886681098</v>
      </c>
      <c r="S9" s="1">
        <f t="shared" si="2"/>
        <v>12.174492729469605</v>
      </c>
      <c r="T9" s="1">
        <f t="shared" si="5"/>
        <v>12.347348404817241</v>
      </c>
      <c r="U9" s="1">
        <f t="shared" si="3"/>
        <v>11.066666666666668</v>
      </c>
      <c r="V9" s="1">
        <f t="shared" si="4"/>
        <v>0.74193734472937733</v>
      </c>
    </row>
    <row r="10" spans="1:24">
      <c r="A10" s="1">
        <v>1</v>
      </c>
      <c r="B10" s="1">
        <v>1</v>
      </c>
      <c r="C10" s="1">
        <v>113</v>
      </c>
      <c r="D10" s="1">
        <v>13</v>
      </c>
      <c r="E10" s="1">
        <v>15</v>
      </c>
      <c r="F10" s="1">
        <v>8</v>
      </c>
      <c r="G10" s="1">
        <v>12.1</v>
      </c>
      <c r="H10" s="1">
        <v>0</v>
      </c>
      <c r="I10" s="1">
        <v>256</v>
      </c>
      <c r="J10" s="1">
        <v>2968</v>
      </c>
      <c r="K10" s="1">
        <v>11</v>
      </c>
      <c r="L10" s="1">
        <v>86.8</v>
      </c>
      <c r="M10" s="1">
        <v>2311.9</v>
      </c>
      <c r="N10" s="1">
        <v>2400.1</v>
      </c>
      <c r="O10" s="1">
        <v>2438.9</v>
      </c>
      <c r="P10" s="1">
        <v>6.5</v>
      </c>
      <c r="Q10" s="1">
        <f t="shared" si="0"/>
        <v>5.5451774444795623</v>
      </c>
      <c r="R10" s="1">
        <f t="shared" si="1"/>
        <v>2.3978952727983707</v>
      </c>
      <c r="S10" s="1">
        <f t="shared" si="2"/>
        <v>74.196908462147405</v>
      </c>
      <c r="T10" s="1">
        <f t="shared" si="5"/>
        <v>77.027553094857041</v>
      </c>
      <c r="U10" s="1">
        <f t="shared" si="3"/>
        <v>7.8909090909090907</v>
      </c>
      <c r="V10" s="1">
        <f t="shared" si="4"/>
        <v>2.4932054526026954</v>
      </c>
    </row>
    <row r="11" spans="1:24">
      <c r="A11" s="1">
        <v>1</v>
      </c>
      <c r="B11" s="1">
        <v>1</v>
      </c>
      <c r="C11" s="1">
        <v>113</v>
      </c>
      <c r="D11" s="1">
        <v>13</v>
      </c>
      <c r="E11" s="1">
        <v>16</v>
      </c>
      <c r="F11" s="1">
        <v>8</v>
      </c>
      <c r="G11" s="1">
        <v>0.7</v>
      </c>
      <c r="H11" s="1">
        <v>0</v>
      </c>
      <c r="I11" s="1">
        <v>512</v>
      </c>
      <c r="J11" s="1">
        <v>876</v>
      </c>
      <c r="K11" s="1">
        <v>1</v>
      </c>
      <c r="L11" s="1">
        <v>8.6</v>
      </c>
      <c r="M11" s="1">
        <v>2391.1999999999998</v>
      </c>
      <c r="N11" s="1">
        <v>2400.1</v>
      </c>
      <c r="O11" s="1">
        <v>2403.6999999999998</v>
      </c>
      <c r="P11" s="1">
        <v>0.7</v>
      </c>
      <c r="Q11" s="1">
        <f>LN(I11)</f>
        <v>6.2383246250395077</v>
      </c>
      <c r="R11" s="1">
        <f t="shared" si="1"/>
        <v>0</v>
      </c>
      <c r="S11" s="1">
        <f>(J11/N11)*60</f>
        <v>21.899087538019248</v>
      </c>
      <c r="T11" s="1">
        <f t="shared" si="5"/>
        <v>21.980595516895285</v>
      </c>
      <c r="U11" s="1">
        <f t="shared" si="3"/>
        <v>8.6</v>
      </c>
      <c r="V11" s="1">
        <f t="shared" si="4"/>
        <v>-0.35667494393873245</v>
      </c>
    </row>
    <row r="12" spans="1:2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4">
      <c r="A13" s="1">
        <v>1</v>
      </c>
      <c r="B13" s="1">
        <v>1</v>
      </c>
      <c r="C13" s="1">
        <v>113</v>
      </c>
      <c r="D13" s="1">
        <v>13</v>
      </c>
      <c r="E13" s="1">
        <v>22</v>
      </c>
      <c r="F13" s="1">
        <v>8</v>
      </c>
      <c r="G13" s="1">
        <v>283</v>
      </c>
      <c r="H13" s="1">
        <v>15</v>
      </c>
      <c r="I13" s="1">
        <v>1</v>
      </c>
      <c r="J13" s="1">
        <v>463</v>
      </c>
      <c r="K13" s="1">
        <v>463</v>
      </c>
      <c r="L13" s="1">
        <v>2351.1</v>
      </c>
      <c r="M13" s="1">
        <v>0</v>
      </c>
      <c r="N13" s="1">
        <v>2400.1</v>
      </c>
      <c r="O13" s="1">
        <v>3879.9</v>
      </c>
      <c r="P13" s="1">
        <v>264.60000000000002</v>
      </c>
      <c r="Q13" s="1">
        <f t="shared" ref="Q13:Q76" si="6">LN(I13)</f>
        <v>0</v>
      </c>
      <c r="R13" s="1">
        <f t="shared" si="1"/>
        <v>6.1377270540862341</v>
      </c>
      <c r="S13" s="1">
        <f t="shared" ref="S13:S76" si="7">(J13/N13)*60</f>
        <v>11.574517728427983</v>
      </c>
      <c r="T13" s="1"/>
      <c r="U13" s="1">
        <f t="shared" si="3"/>
        <v>5.0779697624190065</v>
      </c>
      <c r="V13" s="1">
        <f t="shared" si="4"/>
        <v>5.6454468976432377</v>
      </c>
    </row>
    <row r="14" spans="1:24">
      <c r="A14" s="1">
        <v>1</v>
      </c>
      <c r="B14" s="1">
        <v>1</v>
      </c>
      <c r="C14" s="1">
        <v>113</v>
      </c>
      <c r="D14" s="1">
        <v>13</v>
      </c>
      <c r="E14" s="1">
        <v>24</v>
      </c>
      <c r="F14" s="1">
        <v>8</v>
      </c>
      <c r="G14" s="1">
        <v>215.9</v>
      </c>
      <c r="H14" s="1">
        <v>60</v>
      </c>
      <c r="I14" s="1">
        <v>2</v>
      </c>
      <c r="J14" s="1">
        <v>1196</v>
      </c>
      <c r="K14" s="1">
        <v>598</v>
      </c>
      <c r="L14" s="1">
        <v>2023.6</v>
      </c>
      <c r="M14" s="1">
        <v>313.10000000000002</v>
      </c>
      <c r="N14" s="1">
        <v>2400.1</v>
      </c>
      <c r="O14" s="1">
        <v>4405</v>
      </c>
      <c r="P14" s="1">
        <v>409.1</v>
      </c>
      <c r="Q14" s="1">
        <f t="shared" si="6"/>
        <v>0.69314718055994529</v>
      </c>
      <c r="R14" s="1">
        <f t="shared" si="1"/>
        <v>6.3935907539506314</v>
      </c>
      <c r="S14" s="1">
        <f t="shared" si="7"/>
        <v>29.898754218574226</v>
      </c>
      <c r="T14" s="1">
        <f t="shared" si="5"/>
        <v>229.19195145320984</v>
      </c>
      <c r="U14" s="1">
        <f t="shared" si="3"/>
        <v>3.3839464882943142</v>
      </c>
      <c r="V14" s="1">
        <f t="shared" si="4"/>
        <v>5.3748153375207615</v>
      </c>
    </row>
    <row r="15" spans="1:24">
      <c r="A15" s="1">
        <v>1</v>
      </c>
      <c r="B15" s="1">
        <v>1</v>
      </c>
      <c r="C15" s="1">
        <v>113</v>
      </c>
      <c r="D15" s="1">
        <v>13</v>
      </c>
      <c r="E15" s="1">
        <v>28</v>
      </c>
      <c r="F15" s="1">
        <v>8</v>
      </c>
      <c r="G15" s="1">
        <v>195.6</v>
      </c>
      <c r="H15" s="1">
        <v>12</v>
      </c>
      <c r="I15" s="1">
        <v>4</v>
      </c>
      <c r="J15" s="1">
        <v>1828</v>
      </c>
      <c r="K15" s="1">
        <v>457</v>
      </c>
      <c r="L15" s="1">
        <v>1734.4</v>
      </c>
      <c r="M15" s="1">
        <v>617.70000000000005</v>
      </c>
      <c r="N15" s="1">
        <v>2400.1</v>
      </c>
      <c r="O15" s="1">
        <v>3858.6</v>
      </c>
      <c r="P15" s="1">
        <v>372</v>
      </c>
      <c r="Q15" s="1">
        <f t="shared" si="6"/>
        <v>1.3862943611198906</v>
      </c>
      <c r="R15" s="1">
        <f t="shared" si="1"/>
        <v>6.1246833908942051</v>
      </c>
      <c r="S15" s="1">
        <f t="shared" si="7"/>
        <v>45.698095912670311</v>
      </c>
      <c r="T15" s="1">
        <f t="shared" si="5"/>
        <v>177.56192326372025</v>
      </c>
      <c r="U15" s="1">
        <f t="shared" si="3"/>
        <v>3.7951859956236325</v>
      </c>
      <c r="V15" s="1">
        <f t="shared" si="4"/>
        <v>5.2760717576007172</v>
      </c>
    </row>
    <row r="16" spans="1:24">
      <c r="A16" s="1">
        <v>1</v>
      </c>
      <c r="B16" s="1">
        <v>1</v>
      </c>
      <c r="C16" s="1">
        <v>113</v>
      </c>
      <c r="D16" s="1">
        <v>13</v>
      </c>
      <c r="E16" s="1">
        <v>31</v>
      </c>
      <c r="F16" s="1">
        <v>8</v>
      </c>
      <c r="G16" s="1">
        <v>185.5</v>
      </c>
      <c r="H16" s="1">
        <v>0</v>
      </c>
      <c r="I16" s="1">
        <v>8</v>
      </c>
      <c r="J16" s="1">
        <v>3104</v>
      </c>
      <c r="K16" s="1">
        <v>388</v>
      </c>
      <c r="L16" s="1">
        <v>1234.9000000000001</v>
      </c>
      <c r="M16" s="1">
        <v>1125</v>
      </c>
      <c r="N16" s="1">
        <v>2400.1</v>
      </c>
      <c r="O16" s="1">
        <v>3630.1</v>
      </c>
      <c r="P16" s="1">
        <v>337.3</v>
      </c>
      <c r="Q16" s="1">
        <f t="shared" si="6"/>
        <v>2.0794415416798357</v>
      </c>
      <c r="R16" s="1">
        <f t="shared" si="1"/>
        <v>5.9610053396232736</v>
      </c>
      <c r="S16" s="1">
        <f t="shared" si="7"/>
        <v>77.596766801383282</v>
      </c>
      <c r="T16" s="1">
        <f t="shared" si="5"/>
        <v>165.54666666666668</v>
      </c>
      <c r="U16" s="1">
        <f t="shared" si="3"/>
        <v>3.1827319587628868</v>
      </c>
      <c r="V16" s="1">
        <f t="shared" si="4"/>
        <v>5.2230548820474896</v>
      </c>
    </row>
    <row r="17" spans="1:22">
      <c r="A17" s="1">
        <v>1</v>
      </c>
      <c r="B17" s="1">
        <v>1</v>
      </c>
      <c r="C17" s="1">
        <v>113</v>
      </c>
      <c r="D17" s="1">
        <v>13</v>
      </c>
      <c r="E17" s="1">
        <v>4</v>
      </c>
      <c r="F17" s="1">
        <v>9</v>
      </c>
      <c r="G17" s="1">
        <v>109</v>
      </c>
      <c r="H17" s="1">
        <v>2</v>
      </c>
      <c r="I17" s="1">
        <v>16</v>
      </c>
      <c r="J17" s="1">
        <v>2896</v>
      </c>
      <c r="K17" s="1">
        <v>181</v>
      </c>
      <c r="L17" s="1">
        <v>1047.8</v>
      </c>
      <c r="M17" s="1">
        <v>1333.4</v>
      </c>
      <c r="N17" s="1">
        <v>2400.1</v>
      </c>
      <c r="O17" s="1">
        <v>2986.3</v>
      </c>
      <c r="P17" s="1">
        <v>155.9</v>
      </c>
      <c r="Q17" s="1">
        <f t="shared" si="6"/>
        <v>2.7725887222397811</v>
      </c>
      <c r="R17" s="1">
        <f t="shared" si="1"/>
        <v>5.1984970312658261</v>
      </c>
      <c r="S17" s="1">
        <f t="shared" si="7"/>
        <v>72.39698345902255</v>
      </c>
      <c r="T17" s="1">
        <f t="shared" si="5"/>
        <v>130.31348432578372</v>
      </c>
      <c r="U17" s="1">
        <f t="shared" si="3"/>
        <v>5.788950276243094</v>
      </c>
      <c r="V17" s="1">
        <f t="shared" si="4"/>
        <v>4.6913478822291435</v>
      </c>
    </row>
    <row r="18" spans="1:22">
      <c r="A18" s="1">
        <v>1</v>
      </c>
      <c r="B18" s="1">
        <v>1</v>
      </c>
      <c r="C18" s="1">
        <v>113</v>
      </c>
      <c r="D18" s="1">
        <v>13</v>
      </c>
      <c r="E18" s="1">
        <v>6</v>
      </c>
      <c r="F18" s="1">
        <v>9</v>
      </c>
      <c r="G18" s="1">
        <v>63.9</v>
      </c>
      <c r="H18" s="1">
        <v>1</v>
      </c>
      <c r="I18" s="1">
        <v>32</v>
      </c>
      <c r="J18" s="1">
        <v>3641</v>
      </c>
      <c r="K18" s="1">
        <v>113</v>
      </c>
      <c r="L18" s="1">
        <v>675.6</v>
      </c>
      <c r="M18" s="1">
        <v>1713.7</v>
      </c>
      <c r="N18" s="1">
        <v>2400.1</v>
      </c>
      <c r="O18" s="1">
        <v>2773.7</v>
      </c>
      <c r="P18" s="1">
        <v>77.2</v>
      </c>
      <c r="Q18" s="1">
        <f t="shared" si="6"/>
        <v>3.4657359027997265</v>
      </c>
      <c r="R18" s="1">
        <f t="shared" si="1"/>
        <v>4.7273878187123408</v>
      </c>
      <c r="S18" s="1">
        <f t="shared" si="7"/>
        <v>91.021207449689598</v>
      </c>
      <c r="T18" s="1">
        <f t="shared" si="5"/>
        <v>127.47855517301744</v>
      </c>
      <c r="U18" s="1">
        <f t="shared" si="3"/>
        <v>5.9787610619469032</v>
      </c>
      <c r="V18" s="1">
        <f t="shared" si="4"/>
        <v>4.1573193613834887</v>
      </c>
    </row>
    <row r="19" spans="1:22">
      <c r="A19" s="1">
        <v>1</v>
      </c>
      <c r="B19" s="1">
        <v>1</v>
      </c>
      <c r="C19" s="1">
        <v>113</v>
      </c>
      <c r="D19" s="1">
        <v>13</v>
      </c>
      <c r="E19" s="1">
        <v>10</v>
      </c>
      <c r="F19" s="1">
        <v>9</v>
      </c>
      <c r="G19" s="1">
        <v>53.4</v>
      </c>
      <c r="H19" s="1">
        <v>0</v>
      </c>
      <c r="I19" s="1">
        <v>64</v>
      </c>
      <c r="J19" s="1">
        <v>3200</v>
      </c>
      <c r="K19" s="1">
        <v>50</v>
      </c>
      <c r="L19" s="1">
        <v>520.4</v>
      </c>
      <c r="M19" s="1">
        <v>1873.9</v>
      </c>
      <c r="N19" s="1">
        <v>2400.1</v>
      </c>
      <c r="O19" s="1">
        <v>2567.6999999999998</v>
      </c>
      <c r="P19" s="1">
        <v>28.8</v>
      </c>
      <c r="Q19" s="1">
        <f t="shared" si="6"/>
        <v>4.1588830833596715</v>
      </c>
      <c r="R19" s="1">
        <f t="shared" si="1"/>
        <v>3.912023005428146</v>
      </c>
      <c r="S19" s="1">
        <f t="shared" si="7"/>
        <v>79.996666805549779</v>
      </c>
      <c r="T19" s="1">
        <f t="shared" si="5"/>
        <v>102.46010993115962</v>
      </c>
      <c r="U19" s="1">
        <f t="shared" si="3"/>
        <v>10.407999999999999</v>
      </c>
      <c r="V19" s="1">
        <f t="shared" si="4"/>
        <v>3.9778107459661491</v>
      </c>
    </row>
    <row r="20" spans="1:22">
      <c r="A20" s="1">
        <v>1</v>
      </c>
      <c r="B20" s="1">
        <v>1</v>
      </c>
      <c r="C20" s="1">
        <v>113</v>
      </c>
      <c r="D20" s="1">
        <v>13</v>
      </c>
      <c r="E20" s="1">
        <v>11</v>
      </c>
      <c r="F20" s="1">
        <v>9</v>
      </c>
      <c r="G20" s="1">
        <v>33.4</v>
      </c>
      <c r="H20" s="1">
        <v>0</v>
      </c>
      <c r="I20" s="1">
        <v>128</v>
      </c>
      <c r="J20" s="1">
        <v>2724</v>
      </c>
      <c r="K20" s="1">
        <v>21</v>
      </c>
      <c r="L20" s="1">
        <v>497.8</v>
      </c>
      <c r="M20" s="1">
        <v>1900</v>
      </c>
      <c r="N20" s="1">
        <v>2400.1</v>
      </c>
      <c r="O20" s="1">
        <v>2471.1</v>
      </c>
      <c r="P20" s="1">
        <v>12.4</v>
      </c>
      <c r="Q20" s="1">
        <f t="shared" si="6"/>
        <v>4.8520302639196169</v>
      </c>
      <c r="R20" s="1">
        <f t="shared" si="1"/>
        <v>3.044522437723423</v>
      </c>
      <c r="S20" s="1">
        <f t="shared" si="7"/>
        <v>68.097162618224246</v>
      </c>
      <c r="T20" s="1">
        <f t="shared" si="5"/>
        <v>86.021052631578954</v>
      </c>
      <c r="U20" s="1">
        <f t="shared" si="3"/>
        <v>23.704761904761906</v>
      </c>
      <c r="V20" s="1">
        <f t="shared" si="4"/>
        <v>3.5085558999826545</v>
      </c>
    </row>
    <row r="21" spans="1:22">
      <c r="A21" s="1">
        <v>1</v>
      </c>
      <c r="B21" s="1">
        <v>1</v>
      </c>
      <c r="C21" s="1">
        <v>113</v>
      </c>
      <c r="D21" s="1">
        <v>13</v>
      </c>
      <c r="E21" s="1">
        <v>12</v>
      </c>
      <c r="F21" s="1">
        <v>9</v>
      </c>
      <c r="G21" s="1">
        <v>4</v>
      </c>
      <c r="H21" s="1">
        <v>0</v>
      </c>
      <c r="I21" s="1">
        <v>256</v>
      </c>
      <c r="J21" s="1">
        <v>1203</v>
      </c>
      <c r="K21" s="1">
        <v>4</v>
      </c>
      <c r="L21" s="1">
        <v>58.4</v>
      </c>
      <c r="M21" s="1">
        <v>2341</v>
      </c>
      <c r="N21" s="1">
        <v>2400.1</v>
      </c>
      <c r="O21" s="1">
        <v>2414</v>
      </c>
      <c r="P21" s="1">
        <v>2.2000000000000002</v>
      </c>
      <c r="Q21" s="1">
        <f t="shared" si="6"/>
        <v>5.5451774444795623</v>
      </c>
      <c r="R21" s="1">
        <f t="shared" si="1"/>
        <v>1.3862943611198906</v>
      </c>
      <c r="S21" s="1">
        <f t="shared" si="7"/>
        <v>30.073746927211367</v>
      </c>
      <c r="T21" s="1">
        <f t="shared" si="5"/>
        <v>30.832977360102518</v>
      </c>
      <c r="U21" s="1">
        <f t="shared" si="3"/>
        <v>14.6</v>
      </c>
      <c r="V21" s="1">
        <f t="shared" si="4"/>
        <v>1.3862943611198906</v>
      </c>
    </row>
    <row r="22" spans="1:22">
      <c r="A22" s="1">
        <v>1</v>
      </c>
      <c r="B22" s="1">
        <v>1</v>
      </c>
      <c r="C22" s="1">
        <v>113</v>
      </c>
      <c r="D22" s="1">
        <v>13</v>
      </c>
      <c r="E22" s="1">
        <v>13</v>
      </c>
      <c r="F22" s="1">
        <v>9</v>
      </c>
      <c r="G22" s="1">
        <v>3.8</v>
      </c>
      <c r="H22" s="1">
        <v>0</v>
      </c>
      <c r="I22" s="1">
        <v>512</v>
      </c>
      <c r="J22" s="1">
        <v>1997</v>
      </c>
      <c r="K22" s="1">
        <v>3</v>
      </c>
      <c r="L22" s="1">
        <v>63</v>
      </c>
      <c r="M22" s="1">
        <v>2336.6</v>
      </c>
      <c r="N22" s="1">
        <v>2400.1</v>
      </c>
      <c r="O22" s="1">
        <v>2410.6999999999998</v>
      </c>
      <c r="P22" s="1">
        <v>2</v>
      </c>
      <c r="Q22" s="1">
        <f t="shared" si="6"/>
        <v>6.2383246250395077</v>
      </c>
      <c r="R22" s="1">
        <f t="shared" si="1"/>
        <v>1.0986122886681098</v>
      </c>
      <c r="S22" s="1">
        <f t="shared" si="7"/>
        <v>49.922919878338405</v>
      </c>
      <c r="T22" s="1">
        <f t="shared" si="5"/>
        <v>51.279637079517251</v>
      </c>
      <c r="U22" s="1">
        <f t="shared" si="3"/>
        <v>21</v>
      </c>
      <c r="V22" s="1">
        <f t="shared" si="4"/>
        <v>1.33500106673234</v>
      </c>
    </row>
    <row r="23" spans="1:22">
      <c r="A23" s="1">
        <v>1</v>
      </c>
      <c r="B23" s="1">
        <v>1</v>
      </c>
      <c r="C23" s="1">
        <v>113</v>
      </c>
      <c r="D23" s="1">
        <v>13</v>
      </c>
      <c r="E23" s="1">
        <v>15</v>
      </c>
      <c r="F23" s="1">
        <v>9</v>
      </c>
      <c r="G23" s="1">
        <v>14.4</v>
      </c>
      <c r="H23" s="1">
        <v>0</v>
      </c>
      <c r="I23" s="1">
        <v>1024</v>
      </c>
      <c r="J23" s="1">
        <v>2009</v>
      </c>
      <c r="K23" s="1">
        <v>1</v>
      </c>
      <c r="L23" s="1">
        <v>9.8000000000000007</v>
      </c>
      <c r="M23" s="1">
        <v>2390</v>
      </c>
      <c r="N23" s="1">
        <v>2400.1</v>
      </c>
      <c r="O23" s="1">
        <v>2403.1999999999998</v>
      </c>
      <c r="P23" s="1">
        <v>0.6</v>
      </c>
      <c r="Q23" s="1">
        <f t="shared" si="6"/>
        <v>6.9314718055994531</v>
      </c>
      <c r="R23" s="1">
        <f t="shared" si="1"/>
        <v>0</v>
      </c>
      <c r="S23" s="1">
        <f t="shared" si="7"/>
        <v>50.222907378859212</v>
      </c>
      <c r="T23" s="1">
        <f t="shared" si="5"/>
        <v>50.43514644351464</v>
      </c>
      <c r="U23" s="1">
        <f t="shared" si="3"/>
        <v>9.8000000000000007</v>
      </c>
      <c r="V23" s="1">
        <f t="shared" si="4"/>
        <v>2.6672282065819548</v>
      </c>
    </row>
    <row r="24" spans="1:2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>
      <c r="A25" s="1">
        <v>1</v>
      </c>
      <c r="B25" s="1">
        <v>2</v>
      </c>
      <c r="C25" s="1">
        <v>113</v>
      </c>
      <c r="D25" s="1">
        <v>13</v>
      </c>
      <c r="E25" s="1">
        <v>26</v>
      </c>
      <c r="F25" s="1">
        <v>9</v>
      </c>
      <c r="G25" s="1">
        <v>82.2</v>
      </c>
      <c r="H25" s="1">
        <v>41</v>
      </c>
      <c r="I25" s="1">
        <v>1</v>
      </c>
      <c r="J25" s="1">
        <v>908</v>
      </c>
      <c r="K25" s="1">
        <v>908</v>
      </c>
      <c r="L25" s="1">
        <v>2304.8000000000002</v>
      </c>
      <c r="M25" s="1">
        <v>0</v>
      </c>
      <c r="N25" s="1">
        <v>2400.1</v>
      </c>
      <c r="O25" s="1">
        <v>5423.9</v>
      </c>
      <c r="P25" s="1">
        <v>371.7</v>
      </c>
      <c r="Q25" s="1">
        <f t="shared" si="6"/>
        <v>0</v>
      </c>
      <c r="R25" s="1">
        <f t="shared" si="1"/>
        <v>6.8112443786012937</v>
      </c>
      <c r="S25" s="1">
        <f t="shared" si="7"/>
        <v>22.699054206074749</v>
      </c>
      <c r="T25" s="1"/>
      <c r="U25" s="1">
        <f t="shared" si="3"/>
        <v>2.5383259911894274</v>
      </c>
      <c r="V25" s="1">
        <f t="shared" si="4"/>
        <v>4.4091553020621346</v>
      </c>
    </row>
    <row r="26" spans="1:22">
      <c r="A26" s="1">
        <v>1</v>
      </c>
      <c r="B26" s="1">
        <v>2</v>
      </c>
      <c r="C26" s="1">
        <v>113</v>
      </c>
      <c r="D26" s="1">
        <v>13</v>
      </c>
      <c r="E26" s="1">
        <v>28</v>
      </c>
      <c r="F26" s="1">
        <v>9</v>
      </c>
      <c r="G26" s="1">
        <v>105.6</v>
      </c>
      <c r="H26" s="1">
        <v>22</v>
      </c>
      <c r="I26" s="1">
        <v>2</v>
      </c>
      <c r="J26" s="1">
        <v>1642</v>
      </c>
      <c r="K26" s="1">
        <v>821</v>
      </c>
      <c r="L26" s="1">
        <v>1866.2</v>
      </c>
      <c r="M26" s="1">
        <v>446</v>
      </c>
      <c r="N26" s="1">
        <v>2400.1</v>
      </c>
      <c r="O26" s="1">
        <v>5067.3999999999996</v>
      </c>
      <c r="P26" s="1">
        <v>324.2</v>
      </c>
      <c r="Q26" s="1">
        <f t="shared" si="6"/>
        <v>0.69314718055994529</v>
      </c>
      <c r="R26" s="1">
        <f t="shared" si="1"/>
        <v>6.7105231094524278</v>
      </c>
      <c r="S26" s="1">
        <f t="shared" si="7"/>
        <v>41.048289654597731</v>
      </c>
      <c r="T26" s="1">
        <f t="shared" si="5"/>
        <v>220.8968609865471</v>
      </c>
      <c r="U26" s="1">
        <f t="shared" si="3"/>
        <v>2.2730816077953717</v>
      </c>
      <c r="V26" s="1">
        <f t="shared" si="4"/>
        <v>4.6596583712721609</v>
      </c>
    </row>
    <row r="27" spans="1:22">
      <c r="A27" s="1">
        <v>1</v>
      </c>
      <c r="B27" s="1">
        <v>2</v>
      </c>
      <c r="C27" s="1">
        <v>113</v>
      </c>
      <c r="D27" s="1">
        <v>13</v>
      </c>
      <c r="E27" s="1">
        <v>30</v>
      </c>
      <c r="F27" s="1">
        <v>9</v>
      </c>
      <c r="G27" s="1">
        <v>65.900000000000006</v>
      </c>
      <c r="H27" s="1">
        <v>9</v>
      </c>
      <c r="I27" s="1">
        <v>4</v>
      </c>
      <c r="J27" s="1">
        <v>2932</v>
      </c>
      <c r="K27" s="1">
        <v>733</v>
      </c>
      <c r="L27" s="1">
        <v>1425.3</v>
      </c>
      <c r="M27" s="1">
        <v>896.3</v>
      </c>
      <c r="N27" s="1">
        <v>2400.1</v>
      </c>
      <c r="O27" s="1">
        <v>4779.3999999999996</v>
      </c>
      <c r="P27" s="1">
        <v>334.8</v>
      </c>
      <c r="Q27" s="1">
        <f t="shared" si="6"/>
        <v>1.3862943611198906</v>
      </c>
      <c r="R27" s="1">
        <f t="shared" si="1"/>
        <v>6.5971457018866513</v>
      </c>
      <c r="S27" s="1">
        <f t="shared" si="7"/>
        <v>73.296945960584992</v>
      </c>
      <c r="T27" s="1">
        <f t="shared" si="5"/>
        <v>196.27356911748302</v>
      </c>
      <c r="U27" s="1">
        <f t="shared" si="3"/>
        <v>1.9444747612551159</v>
      </c>
      <c r="V27" s="1">
        <f t="shared" si="4"/>
        <v>4.1881384415084613</v>
      </c>
    </row>
    <row r="28" spans="1:22">
      <c r="A28" s="1">
        <v>1</v>
      </c>
      <c r="B28" s="1">
        <v>2</v>
      </c>
      <c r="C28" s="1">
        <v>113</v>
      </c>
      <c r="D28" s="1">
        <v>13</v>
      </c>
      <c r="E28" s="1">
        <v>2</v>
      </c>
      <c r="F28" s="1">
        <v>10</v>
      </c>
      <c r="G28" s="1">
        <v>59.7</v>
      </c>
      <c r="H28" s="1">
        <v>0</v>
      </c>
      <c r="I28" s="1">
        <v>8</v>
      </c>
      <c r="J28" s="1">
        <v>3613</v>
      </c>
      <c r="K28" s="1">
        <v>451</v>
      </c>
      <c r="L28" s="1">
        <v>1111.4000000000001</v>
      </c>
      <c r="M28" s="1">
        <v>1240.5999999999999</v>
      </c>
      <c r="N28" s="1">
        <v>2400.1</v>
      </c>
      <c r="O28" s="1">
        <v>3811.1</v>
      </c>
      <c r="P28" s="1">
        <v>225.1</v>
      </c>
      <c r="Q28" s="1">
        <f t="shared" si="6"/>
        <v>2.0794415416798357</v>
      </c>
      <c r="R28" s="1">
        <f t="shared" si="1"/>
        <v>6.1114673395026786</v>
      </c>
      <c r="S28" s="1">
        <f t="shared" si="7"/>
        <v>90.321236615141032</v>
      </c>
      <c r="T28" s="1">
        <f t="shared" si="5"/>
        <v>174.7380299854909</v>
      </c>
      <c r="U28" s="1">
        <f t="shared" si="3"/>
        <v>2.4643015521064302</v>
      </c>
      <c r="V28" s="1">
        <f t="shared" si="4"/>
        <v>4.0893320203985564</v>
      </c>
    </row>
    <row r="29" spans="1:22">
      <c r="A29" s="1">
        <v>1</v>
      </c>
      <c r="B29" s="1">
        <v>2</v>
      </c>
      <c r="C29" s="1">
        <v>113</v>
      </c>
      <c r="D29" s="1">
        <v>13</v>
      </c>
      <c r="E29" s="1">
        <v>3</v>
      </c>
      <c r="F29" s="1">
        <v>10</v>
      </c>
      <c r="G29" s="1">
        <v>33.200000000000003</v>
      </c>
      <c r="H29" s="1">
        <v>0</v>
      </c>
      <c r="I29" s="1">
        <v>16</v>
      </c>
      <c r="J29" s="1">
        <v>3792</v>
      </c>
      <c r="K29" s="1">
        <v>237</v>
      </c>
      <c r="L29" s="1">
        <v>881.3</v>
      </c>
      <c r="M29" s="1">
        <v>1494.3</v>
      </c>
      <c r="N29" s="1">
        <v>2400.1</v>
      </c>
      <c r="O29" s="1">
        <v>3176.6</v>
      </c>
      <c r="P29" s="1">
        <v>124</v>
      </c>
      <c r="Q29" s="1">
        <f t="shared" si="6"/>
        <v>2.7725887222397811</v>
      </c>
      <c r="R29" s="1">
        <f t="shared" si="1"/>
        <v>5.4680601411351315</v>
      </c>
      <c r="S29" s="1">
        <f t="shared" si="7"/>
        <v>94.796050164576485</v>
      </c>
      <c r="T29" s="1">
        <f t="shared" si="5"/>
        <v>152.25858261393293</v>
      </c>
      <c r="U29" s="1">
        <f t="shared" si="3"/>
        <v>3.7185654008438815</v>
      </c>
      <c r="V29" s="1">
        <f t="shared" si="4"/>
        <v>3.5025498759224432</v>
      </c>
    </row>
    <row r="30" spans="1:22">
      <c r="A30" s="1">
        <v>1</v>
      </c>
      <c r="B30" s="1">
        <v>2</v>
      </c>
      <c r="C30" s="1">
        <v>113</v>
      </c>
      <c r="D30" s="1">
        <v>13</v>
      </c>
      <c r="E30" s="1">
        <v>4</v>
      </c>
      <c r="F30" s="1">
        <v>10</v>
      </c>
      <c r="G30" s="1">
        <v>18.899999999999999</v>
      </c>
      <c r="H30" s="1">
        <v>0</v>
      </c>
      <c r="I30" s="1">
        <v>32</v>
      </c>
      <c r="J30" s="1">
        <v>3835</v>
      </c>
      <c r="K30" s="1">
        <v>119</v>
      </c>
      <c r="L30" s="1">
        <v>612.20000000000005</v>
      </c>
      <c r="M30" s="1">
        <v>1774.8</v>
      </c>
      <c r="N30" s="1">
        <v>2400.1</v>
      </c>
      <c r="O30" s="1">
        <v>2790</v>
      </c>
      <c r="P30" s="1">
        <v>75.400000000000006</v>
      </c>
      <c r="Q30" s="1">
        <f t="shared" si="6"/>
        <v>3.4657359027997265</v>
      </c>
      <c r="R30" s="1">
        <f t="shared" si="1"/>
        <v>4.7791234931115296</v>
      </c>
      <c r="S30" s="1">
        <f t="shared" si="7"/>
        <v>95.871005374776047</v>
      </c>
      <c r="T30" s="1">
        <f t="shared" si="5"/>
        <v>129.64841108857337</v>
      </c>
      <c r="U30" s="1">
        <f t="shared" si="3"/>
        <v>5.1445378151260508</v>
      </c>
      <c r="V30" s="1">
        <f t="shared" si="4"/>
        <v>2.9391619220655967</v>
      </c>
    </row>
    <row r="31" spans="1:22">
      <c r="A31" s="1">
        <v>1</v>
      </c>
      <c r="B31" s="1">
        <v>2</v>
      </c>
      <c r="C31" s="1">
        <v>113</v>
      </c>
      <c r="D31" s="1">
        <v>13</v>
      </c>
      <c r="E31" s="1">
        <v>5</v>
      </c>
      <c r="F31" s="1">
        <v>10</v>
      </c>
      <c r="G31" s="1">
        <v>5.3</v>
      </c>
      <c r="H31" s="1">
        <v>0</v>
      </c>
      <c r="I31" s="1">
        <v>64</v>
      </c>
      <c r="J31" s="1">
        <v>2115</v>
      </c>
      <c r="K31" s="1">
        <v>33</v>
      </c>
      <c r="L31" s="1">
        <v>862.7</v>
      </c>
      <c r="M31" s="1">
        <v>1533.4</v>
      </c>
      <c r="N31" s="1">
        <v>2400.1</v>
      </c>
      <c r="O31" s="1">
        <v>2510.1</v>
      </c>
      <c r="P31" s="1">
        <v>21.3</v>
      </c>
      <c r="Q31" s="1">
        <f t="shared" si="6"/>
        <v>4.1588830833596715</v>
      </c>
      <c r="R31" s="1">
        <f t="shared" si="1"/>
        <v>3.4965075614664802</v>
      </c>
      <c r="S31" s="1">
        <f t="shared" si="7"/>
        <v>52.872796966793054</v>
      </c>
      <c r="T31" s="1">
        <f t="shared" si="5"/>
        <v>82.757271422981603</v>
      </c>
      <c r="U31" s="1">
        <f t="shared" si="3"/>
        <v>26.142424242424244</v>
      </c>
      <c r="V31" s="1">
        <f t="shared" si="4"/>
        <v>1.6677068205580761</v>
      </c>
    </row>
    <row r="32" spans="1:22">
      <c r="A32" s="1">
        <v>1</v>
      </c>
      <c r="B32" s="1">
        <v>2</v>
      </c>
      <c r="C32" s="1">
        <v>113</v>
      </c>
      <c r="D32" s="1">
        <v>13</v>
      </c>
      <c r="E32" s="1">
        <v>6</v>
      </c>
      <c r="F32" s="1">
        <v>10</v>
      </c>
      <c r="G32" s="1">
        <v>1.6</v>
      </c>
      <c r="H32" s="1">
        <v>0</v>
      </c>
      <c r="I32" s="1">
        <v>128</v>
      </c>
      <c r="J32" s="1">
        <v>1472</v>
      </c>
      <c r="K32" s="1">
        <v>11</v>
      </c>
      <c r="L32" s="1">
        <v>121</v>
      </c>
      <c r="M32" s="1">
        <v>2277.6999999999998</v>
      </c>
      <c r="N32" s="1">
        <v>2400.1</v>
      </c>
      <c r="O32" s="1">
        <v>2438.4</v>
      </c>
      <c r="P32" s="1">
        <v>7.4</v>
      </c>
      <c r="Q32" s="1">
        <f t="shared" si="6"/>
        <v>4.8520302639196169</v>
      </c>
      <c r="R32" s="1">
        <f t="shared" si="1"/>
        <v>2.3978952727983707</v>
      </c>
      <c r="S32" s="1">
        <f t="shared" si="7"/>
        <v>36.798466730552896</v>
      </c>
      <c r="T32" s="1">
        <f t="shared" si="5"/>
        <v>38.775958203450848</v>
      </c>
      <c r="U32" s="1">
        <f t="shared" si="3"/>
        <v>11</v>
      </c>
      <c r="V32" s="1">
        <f t="shared" si="4"/>
        <v>0.47000362924573563</v>
      </c>
    </row>
    <row r="33" spans="1:22">
      <c r="A33" s="1">
        <v>1</v>
      </c>
      <c r="B33" s="1">
        <v>2</v>
      </c>
      <c r="C33" s="1">
        <v>113</v>
      </c>
      <c r="D33" s="1">
        <v>13</v>
      </c>
      <c r="E33" s="1">
        <v>7</v>
      </c>
      <c r="F33" s="1">
        <v>10</v>
      </c>
      <c r="G33" s="1">
        <v>1.1000000000000001</v>
      </c>
      <c r="H33" s="1">
        <v>0</v>
      </c>
      <c r="I33" s="1">
        <v>256</v>
      </c>
      <c r="J33" s="1">
        <v>1758</v>
      </c>
      <c r="K33" s="1">
        <v>6</v>
      </c>
      <c r="L33" s="1">
        <v>67.3</v>
      </c>
      <c r="M33" s="1">
        <v>2331.9</v>
      </c>
      <c r="N33" s="1">
        <v>2400.1</v>
      </c>
      <c r="O33" s="1">
        <v>2420.1</v>
      </c>
      <c r="P33" s="1">
        <v>4.2</v>
      </c>
      <c r="Q33" s="1">
        <f t="shared" si="6"/>
        <v>5.5451774444795623</v>
      </c>
      <c r="R33" s="1">
        <f t="shared" si="1"/>
        <v>1.791759469228055</v>
      </c>
      <c r="S33" s="1">
        <f t="shared" si="7"/>
        <v>43.948168826298904</v>
      </c>
      <c r="T33" s="1">
        <f t="shared" si="5"/>
        <v>45.23350057892705</v>
      </c>
      <c r="U33" s="1">
        <f t="shared" si="3"/>
        <v>11.216666666666667</v>
      </c>
      <c r="V33" s="1">
        <f t="shared" si="4"/>
        <v>9.5310179804324935E-2</v>
      </c>
    </row>
    <row r="34" spans="1:22">
      <c r="A34" s="1">
        <v>1</v>
      </c>
      <c r="B34" s="1">
        <v>2</v>
      </c>
      <c r="C34" s="1">
        <v>113</v>
      </c>
      <c r="D34" s="1">
        <v>13</v>
      </c>
      <c r="E34" s="1">
        <v>8</v>
      </c>
      <c r="F34" s="1">
        <v>10</v>
      </c>
      <c r="G34" s="1">
        <v>0.2</v>
      </c>
      <c r="H34" s="1">
        <v>0</v>
      </c>
      <c r="I34" s="1">
        <v>512</v>
      </c>
      <c r="J34" s="1">
        <v>1022</v>
      </c>
      <c r="K34" s="1">
        <v>1</v>
      </c>
      <c r="L34" s="1">
        <v>3.3</v>
      </c>
      <c r="M34" s="1">
        <v>2396.5</v>
      </c>
      <c r="N34" s="1">
        <v>2400.1</v>
      </c>
      <c r="O34" s="1">
        <v>2403.3000000000002</v>
      </c>
      <c r="P34" s="1">
        <v>0.6</v>
      </c>
      <c r="Q34" s="1">
        <f t="shared" si="6"/>
        <v>6.2383246250395077</v>
      </c>
      <c r="R34" s="1">
        <f t="shared" si="1"/>
        <v>0</v>
      </c>
      <c r="S34" s="1">
        <f t="shared" si="7"/>
        <v>25.548935461022459</v>
      </c>
      <c r="T34" s="1">
        <f t="shared" si="5"/>
        <v>25.58731483413311</v>
      </c>
      <c r="U34" s="1">
        <f t="shared" si="3"/>
        <v>3.3</v>
      </c>
      <c r="V34" s="1">
        <f t="shared" si="4"/>
        <v>-1.6094379124341003</v>
      </c>
    </row>
    <row r="35" spans="1:2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>
      <c r="A36" s="1">
        <v>1</v>
      </c>
      <c r="B36" s="1">
        <v>2</v>
      </c>
      <c r="C36" s="1">
        <v>113</v>
      </c>
      <c r="D36" s="1">
        <v>13</v>
      </c>
      <c r="E36" s="1">
        <v>16</v>
      </c>
      <c r="F36" s="1">
        <v>10</v>
      </c>
      <c r="G36" s="1">
        <v>68.400000000000006</v>
      </c>
      <c r="H36" s="1">
        <v>29</v>
      </c>
      <c r="I36" s="1">
        <v>1</v>
      </c>
      <c r="J36" s="1">
        <v>740</v>
      </c>
      <c r="K36" s="1">
        <v>740</v>
      </c>
      <c r="L36" s="1">
        <v>2322.9</v>
      </c>
      <c r="M36" s="1">
        <v>0</v>
      </c>
      <c r="N36" s="1">
        <v>2400.1</v>
      </c>
      <c r="O36" s="1">
        <v>4862.3</v>
      </c>
      <c r="P36" s="1">
        <v>299.2</v>
      </c>
      <c r="Q36" s="1">
        <f t="shared" si="6"/>
        <v>0</v>
      </c>
      <c r="R36" s="1">
        <f t="shared" si="1"/>
        <v>6.6066501861982152</v>
      </c>
      <c r="S36" s="1">
        <f t="shared" si="7"/>
        <v>18.499229198783382</v>
      </c>
      <c r="T36" s="1"/>
      <c r="U36" s="1">
        <f t="shared" si="3"/>
        <v>3.1390540540540544</v>
      </c>
      <c r="V36" s="1">
        <f t="shared" si="4"/>
        <v>4.2253728246285052</v>
      </c>
    </row>
    <row r="37" spans="1:22">
      <c r="A37" s="1">
        <v>1</v>
      </c>
      <c r="B37" s="1">
        <v>2</v>
      </c>
      <c r="C37" s="1">
        <v>113</v>
      </c>
      <c r="D37" s="1">
        <v>13</v>
      </c>
      <c r="E37" s="1">
        <v>18</v>
      </c>
      <c r="F37" s="1">
        <v>10</v>
      </c>
      <c r="G37" s="1">
        <v>65.5</v>
      </c>
      <c r="H37" s="1">
        <v>11</v>
      </c>
      <c r="I37" s="1">
        <v>2</v>
      </c>
      <c r="J37" s="1">
        <v>1514</v>
      </c>
      <c r="K37" s="1">
        <v>757</v>
      </c>
      <c r="L37" s="1">
        <v>1948.9</v>
      </c>
      <c r="M37" s="1">
        <v>372.6</v>
      </c>
      <c r="N37" s="1">
        <v>2400.1</v>
      </c>
      <c r="O37" s="1">
        <v>4936.3</v>
      </c>
      <c r="P37" s="1">
        <v>301.2</v>
      </c>
      <c r="Q37" s="1">
        <f t="shared" si="6"/>
        <v>0.69314718055994529</v>
      </c>
      <c r="R37" s="1">
        <f t="shared" si="1"/>
        <v>6.6293632534374485</v>
      </c>
      <c r="S37" s="1">
        <f t="shared" si="7"/>
        <v>37.84842298237573</v>
      </c>
      <c r="T37" s="1">
        <f t="shared" si="5"/>
        <v>243.80032206119159</v>
      </c>
      <c r="U37" s="1">
        <f t="shared" si="3"/>
        <v>2.5745046235138709</v>
      </c>
      <c r="V37" s="1">
        <f t="shared" si="4"/>
        <v>4.1820501426412067</v>
      </c>
    </row>
    <row r="38" spans="1:22">
      <c r="A38" s="1">
        <v>1</v>
      </c>
      <c r="B38" s="1">
        <v>2</v>
      </c>
      <c r="C38" s="1">
        <v>113</v>
      </c>
      <c r="D38" s="1">
        <v>13</v>
      </c>
      <c r="E38" s="1">
        <v>20</v>
      </c>
      <c r="F38" s="1">
        <v>10</v>
      </c>
      <c r="G38" s="1">
        <v>79.400000000000006</v>
      </c>
      <c r="H38" s="1">
        <v>7</v>
      </c>
      <c r="I38" s="1">
        <v>4</v>
      </c>
      <c r="J38" s="1">
        <v>2976</v>
      </c>
      <c r="K38" s="1">
        <v>744</v>
      </c>
      <c r="L38" s="1">
        <v>1428.5</v>
      </c>
      <c r="M38" s="1">
        <v>892.1</v>
      </c>
      <c r="N38" s="1">
        <v>2400.1</v>
      </c>
      <c r="O38" s="1">
        <v>4843.3999999999996</v>
      </c>
      <c r="P38" s="1">
        <v>305.7</v>
      </c>
      <c r="Q38" s="1">
        <f t="shared" si="6"/>
        <v>1.3862943611198906</v>
      </c>
      <c r="R38" s="1">
        <f t="shared" si="1"/>
        <v>6.6120410348330916</v>
      </c>
      <c r="S38" s="1">
        <f t="shared" si="7"/>
        <v>74.396900129161281</v>
      </c>
      <c r="T38" s="1">
        <f t="shared" si="5"/>
        <v>200.15693307925119</v>
      </c>
      <c r="U38" s="1">
        <f t="shared" si="3"/>
        <v>1.92002688172043</v>
      </c>
      <c r="V38" s="1">
        <f t="shared" si="4"/>
        <v>4.3744983682530902</v>
      </c>
    </row>
    <row r="39" spans="1:22">
      <c r="A39" s="1">
        <v>1</v>
      </c>
      <c r="B39" s="1">
        <v>2</v>
      </c>
      <c r="C39" s="1">
        <v>113</v>
      </c>
      <c r="D39" s="1">
        <v>13</v>
      </c>
      <c r="E39" s="1">
        <v>22</v>
      </c>
      <c r="F39" s="1">
        <v>10</v>
      </c>
      <c r="G39" s="1">
        <v>57.6</v>
      </c>
      <c r="H39" s="1">
        <v>2</v>
      </c>
      <c r="I39" s="1">
        <v>8</v>
      </c>
      <c r="J39" s="1">
        <v>3632</v>
      </c>
      <c r="K39" s="1">
        <v>454</v>
      </c>
      <c r="L39" s="1">
        <v>1092.9000000000001</v>
      </c>
      <c r="M39" s="1">
        <v>1261.2</v>
      </c>
      <c r="N39" s="1">
        <v>2400.1</v>
      </c>
      <c r="O39" s="1">
        <v>3856.4</v>
      </c>
      <c r="P39" s="1">
        <v>246.6</v>
      </c>
      <c r="Q39" s="1">
        <f t="shared" si="6"/>
        <v>2.0794415416798357</v>
      </c>
      <c r="R39" s="1">
        <f t="shared" si="1"/>
        <v>6.1180971980413483</v>
      </c>
      <c r="S39" s="1">
        <f t="shared" si="7"/>
        <v>90.796216824298995</v>
      </c>
      <c r="T39" s="1">
        <f t="shared" si="5"/>
        <v>172.78782112274024</v>
      </c>
      <c r="U39" s="1">
        <f t="shared" si="3"/>
        <v>2.4072687224669607</v>
      </c>
      <c r="V39" s="1">
        <f t="shared" si="4"/>
        <v>4.0535225677018456</v>
      </c>
    </row>
    <row r="40" spans="1:22">
      <c r="A40" s="1">
        <v>1</v>
      </c>
      <c r="B40" s="1">
        <v>2</v>
      </c>
      <c r="C40" s="1">
        <v>113</v>
      </c>
      <c r="D40" s="1">
        <v>13</v>
      </c>
      <c r="E40" s="1">
        <v>23</v>
      </c>
      <c r="F40" s="1">
        <v>10</v>
      </c>
      <c r="G40" s="1">
        <v>34</v>
      </c>
      <c r="H40" s="1">
        <v>1</v>
      </c>
      <c r="I40" s="1">
        <v>16</v>
      </c>
      <c r="J40" s="1">
        <v>3273</v>
      </c>
      <c r="K40" s="1">
        <v>204</v>
      </c>
      <c r="L40" s="1">
        <v>832.4</v>
      </c>
      <c r="M40" s="1">
        <v>1546.4</v>
      </c>
      <c r="N40" s="1">
        <v>2400.1</v>
      </c>
      <c r="O40" s="1">
        <v>3113.9</v>
      </c>
      <c r="P40" s="1">
        <v>136.6</v>
      </c>
      <c r="Q40" s="1">
        <f t="shared" si="6"/>
        <v>2.7725887222397811</v>
      </c>
      <c r="R40" s="1">
        <f t="shared" si="1"/>
        <v>5.3181199938442161</v>
      </c>
      <c r="S40" s="1">
        <f t="shared" si="7"/>
        <v>81.821590767051376</v>
      </c>
      <c r="T40" s="1">
        <f t="shared" si="5"/>
        <v>126.99172271081221</v>
      </c>
      <c r="U40" s="1">
        <f t="shared" si="3"/>
        <v>4.0803921568627448</v>
      </c>
      <c r="V40" s="1">
        <f t="shared" si="4"/>
        <v>3.5263605246161616</v>
      </c>
    </row>
    <row r="41" spans="1:22">
      <c r="A41" s="1">
        <v>1</v>
      </c>
      <c r="B41" s="1">
        <v>2</v>
      </c>
      <c r="C41" s="1">
        <v>113</v>
      </c>
      <c r="D41" s="1">
        <v>13</v>
      </c>
      <c r="E41" s="1">
        <v>24</v>
      </c>
      <c r="F41" s="1">
        <v>10</v>
      </c>
      <c r="G41" s="1">
        <v>15.7</v>
      </c>
      <c r="H41" s="1">
        <v>0</v>
      </c>
      <c r="I41" s="1">
        <v>32</v>
      </c>
      <c r="J41" s="1">
        <v>2912</v>
      </c>
      <c r="K41" s="1">
        <v>91</v>
      </c>
      <c r="L41" s="1">
        <v>712.7</v>
      </c>
      <c r="M41" s="1">
        <v>1678.9</v>
      </c>
      <c r="N41" s="1">
        <v>2400.1</v>
      </c>
      <c r="O41" s="1">
        <v>2718.4</v>
      </c>
      <c r="P41" s="1">
        <v>57.3</v>
      </c>
      <c r="Q41" s="1">
        <f t="shared" si="6"/>
        <v>3.4657359027997265</v>
      </c>
      <c r="R41" s="1">
        <f t="shared" si="1"/>
        <v>4.5108595065168497</v>
      </c>
      <c r="S41" s="1">
        <f t="shared" si="7"/>
        <v>72.796966793050288</v>
      </c>
      <c r="T41" s="1">
        <f t="shared" si="5"/>
        <v>104.06813985347549</v>
      </c>
      <c r="U41" s="1">
        <f t="shared" si="3"/>
        <v>7.8318681318681325</v>
      </c>
      <c r="V41" s="1">
        <f t="shared" si="4"/>
        <v>2.7536607123542622</v>
      </c>
    </row>
    <row r="42" spans="1:22">
      <c r="A42" s="1">
        <v>1</v>
      </c>
      <c r="B42" s="1">
        <v>2</v>
      </c>
      <c r="C42" s="1">
        <v>113</v>
      </c>
      <c r="D42" s="1">
        <v>13</v>
      </c>
      <c r="E42" s="1">
        <v>25</v>
      </c>
      <c r="F42" s="1">
        <v>10</v>
      </c>
      <c r="G42" s="1">
        <v>4.2</v>
      </c>
      <c r="H42" s="1">
        <v>0</v>
      </c>
      <c r="I42" s="1">
        <v>64</v>
      </c>
      <c r="J42" s="1">
        <v>1765</v>
      </c>
      <c r="K42" s="1">
        <v>27</v>
      </c>
      <c r="L42" s="1">
        <v>251.4</v>
      </c>
      <c r="M42" s="1">
        <v>2146.4</v>
      </c>
      <c r="N42" s="1">
        <v>2400.1</v>
      </c>
      <c r="O42" s="1">
        <v>2494.4</v>
      </c>
      <c r="P42" s="1">
        <v>18.399999999999999</v>
      </c>
      <c r="Q42" s="1">
        <f t="shared" si="6"/>
        <v>4.1588830833596715</v>
      </c>
      <c r="R42" s="1">
        <f t="shared" si="1"/>
        <v>3.2958368660043291</v>
      </c>
      <c r="S42" s="1">
        <f t="shared" si="7"/>
        <v>44.123161534936045</v>
      </c>
      <c r="T42" s="1">
        <f t="shared" si="5"/>
        <v>49.338427133805439</v>
      </c>
      <c r="U42" s="1">
        <f t="shared" si="3"/>
        <v>9.3111111111111118</v>
      </c>
      <c r="V42" s="1">
        <f t="shared" si="4"/>
        <v>1.4350845252893227</v>
      </c>
    </row>
    <row r="43" spans="1:22">
      <c r="A43" s="1">
        <v>1</v>
      </c>
      <c r="B43" s="1">
        <v>2</v>
      </c>
      <c r="C43" s="1">
        <v>113</v>
      </c>
      <c r="D43" s="1">
        <v>13</v>
      </c>
      <c r="E43" s="1">
        <v>26</v>
      </c>
      <c r="F43" s="1">
        <v>10</v>
      </c>
      <c r="G43" s="1">
        <v>2.7</v>
      </c>
      <c r="H43" s="1">
        <v>0</v>
      </c>
      <c r="I43" s="1">
        <v>128</v>
      </c>
      <c r="J43" s="1">
        <v>1921</v>
      </c>
      <c r="K43" s="1">
        <v>15</v>
      </c>
      <c r="L43" s="1">
        <v>1033.9000000000001</v>
      </c>
      <c r="M43" s="1">
        <v>1364.6</v>
      </c>
      <c r="N43" s="1">
        <v>2400.1</v>
      </c>
      <c r="O43" s="1">
        <v>2453.9</v>
      </c>
      <c r="P43" s="1">
        <v>11</v>
      </c>
      <c r="Q43" s="1">
        <f t="shared" si="6"/>
        <v>4.8520302639196169</v>
      </c>
      <c r="R43" s="1">
        <f t="shared" si="1"/>
        <v>2.7080502011022101</v>
      </c>
      <c r="S43" s="1">
        <f t="shared" si="7"/>
        <v>48.022999041706598</v>
      </c>
      <c r="T43" s="1">
        <f t="shared" si="5"/>
        <v>84.464311886267055</v>
      </c>
      <c r="U43" s="1">
        <f t="shared" si="3"/>
        <v>68.926666666666677</v>
      </c>
      <c r="V43" s="1">
        <f t="shared" si="4"/>
        <v>0.99325177301028345</v>
      </c>
    </row>
    <row r="44" spans="1:22">
      <c r="A44" s="1">
        <v>1</v>
      </c>
      <c r="B44" s="1">
        <v>2</v>
      </c>
      <c r="C44" s="1">
        <v>113</v>
      </c>
      <c r="D44" s="1">
        <v>13</v>
      </c>
      <c r="E44" s="1">
        <v>27</v>
      </c>
      <c r="F44" s="1">
        <v>10</v>
      </c>
      <c r="G44" s="1">
        <v>1.2</v>
      </c>
      <c r="H44" s="1">
        <v>0</v>
      </c>
      <c r="I44" s="1">
        <v>256</v>
      </c>
      <c r="J44" s="1">
        <v>1599</v>
      </c>
      <c r="K44" s="1">
        <v>6</v>
      </c>
      <c r="L44" s="1">
        <v>102.6</v>
      </c>
      <c r="M44" s="1">
        <v>2296.6999999999998</v>
      </c>
      <c r="N44" s="1">
        <v>2400.1</v>
      </c>
      <c r="O44" s="1">
        <v>2421</v>
      </c>
      <c r="P44" s="1">
        <v>4.5999999999999996</v>
      </c>
      <c r="Q44" s="1">
        <f t="shared" si="6"/>
        <v>5.5451774444795623</v>
      </c>
      <c r="R44" s="1">
        <f t="shared" si="1"/>
        <v>1.791759469228055</v>
      </c>
      <c r="S44" s="1">
        <f t="shared" si="7"/>
        <v>39.973334444398148</v>
      </c>
      <c r="T44" s="1">
        <f t="shared" si="5"/>
        <v>41.772978621500421</v>
      </c>
      <c r="U44" s="1">
        <f t="shared" si="3"/>
        <v>17.099999999999998</v>
      </c>
      <c r="V44" s="1">
        <f t="shared" si="4"/>
        <v>0.18232155679395459</v>
      </c>
    </row>
    <row r="45" spans="1:22">
      <c r="A45" s="1">
        <v>1</v>
      </c>
      <c r="B45" s="1">
        <v>2</v>
      </c>
      <c r="C45" s="1">
        <v>113</v>
      </c>
      <c r="D45" s="1">
        <v>13</v>
      </c>
      <c r="E45" s="1">
        <v>28</v>
      </c>
      <c r="F45" s="1">
        <v>10</v>
      </c>
      <c r="G45" s="1">
        <v>0.5</v>
      </c>
      <c r="H45" s="1">
        <v>0</v>
      </c>
      <c r="I45" s="1">
        <v>512</v>
      </c>
      <c r="J45" s="1">
        <v>1342</v>
      </c>
      <c r="K45" s="1">
        <v>2</v>
      </c>
      <c r="L45" s="1">
        <v>12.2</v>
      </c>
      <c r="M45" s="1">
        <v>2387.6</v>
      </c>
      <c r="N45" s="1">
        <v>2400.1</v>
      </c>
      <c r="O45" s="1">
        <v>2406.6999999999998</v>
      </c>
      <c r="P45" s="1">
        <v>1.6</v>
      </c>
      <c r="Q45" s="1">
        <f t="shared" si="6"/>
        <v>6.2383246250395077</v>
      </c>
      <c r="R45" s="1">
        <f t="shared" si="1"/>
        <v>0.69314718055994529</v>
      </c>
      <c r="S45" s="1">
        <f t="shared" si="7"/>
        <v>33.548602141577433</v>
      </c>
      <c r="T45" s="1">
        <f t="shared" si="5"/>
        <v>33.724241916568943</v>
      </c>
      <c r="U45" s="1">
        <f t="shared" si="3"/>
        <v>6.1</v>
      </c>
      <c r="V45" s="1">
        <f t="shared" si="4"/>
        <v>-0.69314718055994529</v>
      </c>
    </row>
    <row r="46" spans="1:2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>
      <c r="A47" s="1">
        <v>1</v>
      </c>
      <c r="B47" s="1">
        <v>3</v>
      </c>
      <c r="C47" s="1">
        <v>113</v>
      </c>
      <c r="D47" s="1">
        <v>13</v>
      </c>
      <c r="E47" s="1">
        <v>4</v>
      </c>
      <c r="F47" s="1">
        <v>11</v>
      </c>
      <c r="G47" s="1">
        <v>273.3</v>
      </c>
      <c r="H47" s="1">
        <v>19</v>
      </c>
      <c r="I47" s="1">
        <v>1</v>
      </c>
      <c r="J47" s="1">
        <v>379</v>
      </c>
      <c r="K47" s="1">
        <v>379</v>
      </c>
      <c r="L47" s="1">
        <v>2360.1999999999998</v>
      </c>
      <c r="M47" s="1">
        <v>0</v>
      </c>
      <c r="N47" s="1">
        <v>2400.1</v>
      </c>
      <c r="O47" s="1">
        <v>3699.4</v>
      </c>
      <c r="P47" s="1">
        <v>181.3</v>
      </c>
      <c r="Q47" s="1">
        <f t="shared" si="6"/>
        <v>0</v>
      </c>
      <c r="R47" s="1">
        <f t="shared" si="1"/>
        <v>5.9375362050824263</v>
      </c>
      <c r="S47" s="1">
        <f t="shared" si="7"/>
        <v>9.4746052247823016</v>
      </c>
      <c r="T47" s="1"/>
      <c r="U47" s="1">
        <f t="shared" si="3"/>
        <v>6.227440633245382</v>
      </c>
      <c r="V47" s="1">
        <f t="shared" si="4"/>
        <v>5.6105700929340223</v>
      </c>
    </row>
    <row r="48" spans="1:22">
      <c r="A48" s="1">
        <v>1</v>
      </c>
      <c r="B48" s="1">
        <v>3</v>
      </c>
      <c r="C48" s="1">
        <v>113</v>
      </c>
      <c r="D48" s="1">
        <v>13</v>
      </c>
      <c r="E48" s="1">
        <v>10</v>
      </c>
      <c r="F48" s="1">
        <v>11</v>
      </c>
      <c r="G48" s="1">
        <v>243.7</v>
      </c>
      <c r="H48" s="1">
        <v>23</v>
      </c>
      <c r="I48" s="1">
        <v>2</v>
      </c>
      <c r="J48" s="1">
        <v>798</v>
      </c>
      <c r="K48" s="1">
        <v>399</v>
      </c>
      <c r="L48" s="1">
        <v>2112.6</v>
      </c>
      <c r="M48" s="1">
        <v>243.7</v>
      </c>
      <c r="N48" s="1">
        <v>2400.1</v>
      </c>
      <c r="O48" s="1">
        <v>3817.6</v>
      </c>
      <c r="P48" s="1">
        <v>178</v>
      </c>
      <c r="Q48" s="1">
        <f t="shared" si="6"/>
        <v>0.69314718055994529</v>
      </c>
      <c r="R48" s="1">
        <f t="shared" si="1"/>
        <v>5.9889614168898637</v>
      </c>
      <c r="S48" s="1">
        <f t="shared" si="7"/>
        <v>19.949168784633972</v>
      </c>
      <c r="T48" s="1">
        <f t="shared" si="5"/>
        <v>196.47107098892081</v>
      </c>
      <c r="U48" s="1">
        <f t="shared" si="3"/>
        <v>5.2947368421052632</v>
      </c>
      <c r="V48" s="1">
        <f t="shared" si="4"/>
        <v>5.4959379606311609</v>
      </c>
    </row>
    <row r="49" spans="1:22">
      <c r="A49" s="1">
        <v>1</v>
      </c>
      <c r="B49" s="1">
        <v>3</v>
      </c>
      <c r="C49" s="1">
        <v>113</v>
      </c>
      <c r="D49" s="1">
        <v>13</v>
      </c>
      <c r="E49" s="1">
        <v>21</v>
      </c>
      <c r="F49" s="1">
        <v>11</v>
      </c>
      <c r="G49" s="1">
        <v>174.3</v>
      </c>
      <c r="H49" s="1">
        <v>2</v>
      </c>
      <c r="I49" s="1">
        <v>4</v>
      </c>
      <c r="J49" s="1">
        <v>1361</v>
      </c>
      <c r="K49" s="1">
        <v>340</v>
      </c>
      <c r="L49" s="1">
        <v>1759.3</v>
      </c>
      <c r="M49" s="1">
        <v>605.9</v>
      </c>
      <c r="N49" s="1">
        <v>2400.1</v>
      </c>
      <c r="O49" s="1">
        <v>3556</v>
      </c>
      <c r="P49" s="1">
        <v>192.4</v>
      </c>
      <c r="Q49" s="1">
        <f t="shared" si="6"/>
        <v>1.3862943611198906</v>
      </c>
      <c r="R49" s="1">
        <f t="shared" si="1"/>
        <v>5.8289456176102075</v>
      </c>
      <c r="S49" s="1">
        <f t="shared" si="7"/>
        <v>34.023582350735381</v>
      </c>
      <c r="T49" s="1">
        <f t="shared" si="5"/>
        <v>134.7747152995544</v>
      </c>
      <c r="U49" s="1">
        <f t="shared" si="3"/>
        <v>5.1744117647058818</v>
      </c>
      <c r="V49" s="1">
        <f t="shared" si="4"/>
        <v>5.1607779525259749</v>
      </c>
    </row>
    <row r="50" spans="1:22">
      <c r="A50" s="1">
        <v>1</v>
      </c>
      <c r="B50" s="1">
        <v>3</v>
      </c>
      <c r="C50" s="1">
        <v>113</v>
      </c>
      <c r="D50" s="1">
        <v>13</v>
      </c>
      <c r="E50" s="1">
        <v>30</v>
      </c>
      <c r="F50" s="1">
        <v>11</v>
      </c>
      <c r="G50" s="1">
        <v>211.8</v>
      </c>
      <c r="H50" s="1">
        <v>0</v>
      </c>
      <c r="I50" s="1">
        <v>8</v>
      </c>
      <c r="J50" s="1">
        <v>2040</v>
      </c>
      <c r="K50" s="1">
        <v>255</v>
      </c>
      <c r="L50" s="1">
        <v>1466.1</v>
      </c>
      <c r="M50" s="1">
        <v>906.6</v>
      </c>
      <c r="N50" s="1">
        <v>2400.1</v>
      </c>
      <c r="O50" s="1">
        <v>3288.4</v>
      </c>
      <c r="P50" s="1">
        <v>148.80000000000001</v>
      </c>
      <c r="Q50" s="1">
        <f t="shared" si="6"/>
        <v>2.0794415416798357</v>
      </c>
      <c r="R50" s="1">
        <f t="shared" si="1"/>
        <v>5.5412635451584258</v>
      </c>
      <c r="S50" s="1">
        <f t="shared" si="7"/>
        <v>50.997875088537981</v>
      </c>
      <c r="T50" s="1">
        <f t="shared" si="5"/>
        <v>135.00992720052946</v>
      </c>
      <c r="U50" s="1">
        <f t="shared" si="3"/>
        <v>5.749411764705882</v>
      </c>
      <c r="V50" s="1">
        <f t="shared" si="4"/>
        <v>5.355642433167306</v>
      </c>
    </row>
    <row r="51" spans="1:22">
      <c r="A51" s="1">
        <v>1</v>
      </c>
      <c r="B51" s="1">
        <v>3</v>
      </c>
      <c r="C51" s="1">
        <v>113</v>
      </c>
      <c r="D51" s="1">
        <v>13</v>
      </c>
      <c r="E51" s="1">
        <v>15</v>
      </c>
      <c r="F51" s="1">
        <v>12</v>
      </c>
      <c r="G51" s="1">
        <v>156.69999999999999</v>
      </c>
      <c r="H51" s="1">
        <v>0</v>
      </c>
      <c r="I51" s="1">
        <v>16</v>
      </c>
      <c r="J51" s="1">
        <v>2980</v>
      </c>
      <c r="K51" s="1">
        <v>186</v>
      </c>
      <c r="L51" s="1">
        <v>1046.2</v>
      </c>
      <c r="M51" s="1">
        <v>1335.1</v>
      </c>
      <c r="N51" s="1">
        <v>2400.1</v>
      </c>
      <c r="O51" s="1">
        <v>3027.7</v>
      </c>
      <c r="P51" s="1">
        <v>102.8</v>
      </c>
      <c r="Q51" s="1">
        <f t="shared" si="6"/>
        <v>2.7725887222397811</v>
      </c>
      <c r="R51" s="1">
        <f t="shared" si="1"/>
        <v>5.2257466737132017</v>
      </c>
      <c r="S51" s="1">
        <f t="shared" si="7"/>
        <v>74.496895962668219</v>
      </c>
      <c r="T51" s="1">
        <f t="shared" si="5"/>
        <v>133.92255261778146</v>
      </c>
      <c r="U51" s="1">
        <f t="shared" si="3"/>
        <v>5.6247311827956992</v>
      </c>
      <c r="V51" s="1">
        <f t="shared" si="4"/>
        <v>5.054333149361975</v>
      </c>
    </row>
    <row r="52" spans="1:22">
      <c r="A52" s="1">
        <v>1</v>
      </c>
      <c r="B52" s="1">
        <v>3</v>
      </c>
      <c r="C52" s="1">
        <v>113</v>
      </c>
      <c r="D52" s="1">
        <v>13</v>
      </c>
      <c r="E52" s="1">
        <v>20</v>
      </c>
      <c r="F52" s="1">
        <v>12</v>
      </c>
      <c r="G52" s="1">
        <v>97.8</v>
      </c>
      <c r="H52" s="1">
        <v>0</v>
      </c>
      <c r="I52" s="1">
        <v>32</v>
      </c>
      <c r="J52" s="1">
        <v>3471</v>
      </c>
      <c r="K52" s="1">
        <v>108</v>
      </c>
      <c r="L52" s="1">
        <v>678.5</v>
      </c>
      <c r="M52" s="1">
        <v>1709</v>
      </c>
      <c r="N52" s="1">
        <v>2400.1</v>
      </c>
      <c r="O52" s="1">
        <v>2762.3</v>
      </c>
      <c r="P52" s="1">
        <v>64.400000000000006</v>
      </c>
      <c r="Q52" s="1">
        <f t="shared" si="6"/>
        <v>3.4657359027997265</v>
      </c>
      <c r="R52" s="1">
        <f t="shared" si="1"/>
        <v>4.6821312271242199</v>
      </c>
      <c r="S52" s="1">
        <f t="shared" si="7"/>
        <v>86.771384525644763</v>
      </c>
      <c r="T52" s="1">
        <f t="shared" si="5"/>
        <v>121.86073727325922</v>
      </c>
      <c r="U52" s="1">
        <f t="shared" si="3"/>
        <v>6.2824074074074074</v>
      </c>
      <c r="V52" s="1">
        <f t="shared" si="4"/>
        <v>4.5829245770407718</v>
      </c>
    </row>
    <row r="53" spans="1:22">
      <c r="A53" s="1">
        <v>1</v>
      </c>
      <c r="B53" s="1">
        <v>3</v>
      </c>
      <c r="C53" s="1">
        <v>113</v>
      </c>
      <c r="D53" s="1">
        <v>13</v>
      </c>
      <c r="E53" s="1">
        <v>22</v>
      </c>
      <c r="F53" s="1">
        <v>12</v>
      </c>
      <c r="G53" s="1">
        <v>46.4</v>
      </c>
      <c r="H53" s="1">
        <v>0</v>
      </c>
      <c r="I53" s="1">
        <v>64</v>
      </c>
      <c r="J53" s="1">
        <v>3064</v>
      </c>
      <c r="K53" s="1">
        <v>47</v>
      </c>
      <c r="L53" s="1">
        <v>450.6</v>
      </c>
      <c r="M53" s="1">
        <v>1944.1</v>
      </c>
      <c r="N53" s="1">
        <v>2400.1</v>
      </c>
      <c r="O53" s="1">
        <v>2560.8000000000002</v>
      </c>
      <c r="P53" s="1">
        <v>28.9</v>
      </c>
      <c r="Q53" s="1">
        <f t="shared" si="6"/>
        <v>4.1588830833596715</v>
      </c>
      <c r="R53" s="1">
        <f t="shared" si="1"/>
        <v>3.8501476017100584</v>
      </c>
      <c r="S53" s="1">
        <f t="shared" si="7"/>
        <v>76.596808466313902</v>
      </c>
      <c r="T53" s="1">
        <f t="shared" si="5"/>
        <v>94.563036880818885</v>
      </c>
      <c r="U53" s="1">
        <f t="shared" si="3"/>
        <v>9.5872340425531917</v>
      </c>
      <c r="V53" s="1">
        <f t="shared" si="4"/>
        <v>3.8372994592322094</v>
      </c>
    </row>
    <row r="54" spans="1:22">
      <c r="A54" s="1">
        <v>1</v>
      </c>
      <c r="B54" s="1">
        <v>3</v>
      </c>
      <c r="C54" s="1">
        <v>113</v>
      </c>
      <c r="D54" s="1">
        <v>13</v>
      </c>
      <c r="E54" s="1">
        <v>26</v>
      </c>
      <c r="F54" s="1">
        <v>12</v>
      </c>
      <c r="G54" s="1">
        <v>8</v>
      </c>
      <c r="H54" s="1">
        <v>0</v>
      </c>
      <c r="I54" s="1">
        <v>128</v>
      </c>
      <c r="J54" s="1">
        <v>1036</v>
      </c>
      <c r="K54" s="1">
        <v>8</v>
      </c>
      <c r="L54" s="1">
        <v>68.2</v>
      </c>
      <c r="M54" s="1">
        <v>2330.9</v>
      </c>
      <c r="N54" s="1">
        <v>2400.1</v>
      </c>
      <c r="O54" s="1">
        <v>2427</v>
      </c>
      <c r="P54" s="1">
        <v>5.9</v>
      </c>
      <c r="Q54" s="1">
        <f t="shared" si="6"/>
        <v>4.8520302639196169</v>
      </c>
      <c r="R54" s="1">
        <f t="shared" si="1"/>
        <v>2.0794415416798357</v>
      </c>
      <c r="S54" s="1">
        <f t="shared" si="7"/>
        <v>25.898920878296739</v>
      </c>
      <c r="T54" s="1">
        <f t="shared" si="5"/>
        <v>26.667810716890472</v>
      </c>
      <c r="U54" s="1">
        <f t="shared" si="3"/>
        <v>8.5250000000000004</v>
      </c>
      <c r="V54" s="1">
        <f t="shared" si="4"/>
        <v>2.0794415416798357</v>
      </c>
    </row>
    <row r="55" spans="1:22">
      <c r="A55" s="1">
        <v>1</v>
      </c>
      <c r="B55" s="1">
        <v>3</v>
      </c>
      <c r="C55" s="1">
        <v>113</v>
      </c>
      <c r="D55" s="1">
        <v>14</v>
      </c>
      <c r="E55" s="1">
        <v>6</v>
      </c>
      <c r="F55" s="1">
        <v>1</v>
      </c>
      <c r="G55" s="1">
        <v>5.9</v>
      </c>
      <c r="H55" s="1">
        <v>0</v>
      </c>
      <c r="I55" s="1">
        <v>256</v>
      </c>
      <c r="J55" s="1">
        <v>1503</v>
      </c>
      <c r="K55" s="1">
        <v>5</v>
      </c>
      <c r="L55" s="1">
        <v>32.200000000000003</v>
      </c>
      <c r="M55" s="1">
        <v>2367.3000000000002</v>
      </c>
      <c r="N55" s="1">
        <v>2400.1</v>
      </c>
      <c r="O55" s="1">
        <v>2417.1</v>
      </c>
      <c r="P55" s="1">
        <v>4.4000000000000004</v>
      </c>
      <c r="Q55" s="1">
        <f t="shared" si="6"/>
        <v>5.5451774444795623</v>
      </c>
      <c r="R55" s="1">
        <f t="shared" si="1"/>
        <v>1.6094379124341003</v>
      </c>
      <c r="S55" s="1">
        <f t="shared" si="7"/>
        <v>37.573434440231658</v>
      </c>
      <c r="T55" s="1">
        <f t="shared" si="5"/>
        <v>38.094031174756054</v>
      </c>
      <c r="U55" s="1">
        <f t="shared" si="3"/>
        <v>6.44</v>
      </c>
      <c r="V55" s="1">
        <f t="shared" si="4"/>
        <v>1.7749523509116738</v>
      </c>
    </row>
    <row r="56" spans="1:22">
      <c r="A56" s="1">
        <v>1</v>
      </c>
      <c r="B56" s="1">
        <v>3</v>
      </c>
      <c r="C56" s="1">
        <v>113</v>
      </c>
      <c r="D56" s="1">
        <v>14</v>
      </c>
      <c r="E56" s="1">
        <v>7</v>
      </c>
      <c r="F56" s="1">
        <v>1</v>
      </c>
      <c r="G56" s="1">
        <v>9.4</v>
      </c>
      <c r="H56" s="1">
        <v>0</v>
      </c>
      <c r="I56" s="1">
        <v>256</v>
      </c>
      <c r="J56" s="1">
        <v>2133</v>
      </c>
      <c r="K56" s="1">
        <v>8</v>
      </c>
      <c r="L56" s="1">
        <v>100.6</v>
      </c>
      <c r="M56" s="1">
        <v>2298.4</v>
      </c>
      <c r="N56" s="1">
        <v>2400.1</v>
      </c>
      <c r="O56" s="1">
        <v>2427.6999999999998</v>
      </c>
      <c r="P56" s="1">
        <v>5.9</v>
      </c>
      <c r="Q56" s="1">
        <f t="shared" si="6"/>
        <v>5.5451774444795623</v>
      </c>
      <c r="R56" s="1">
        <f t="shared" si="1"/>
        <v>2.0794415416798357</v>
      </c>
      <c r="S56" s="1">
        <f t="shared" si="7"/>
        <v>53.322778217574275</v>
      </c>
      <c r="T56" s="1">
        <f t="shared" si="5"/>
        <v>55.682213713887926</v>
      </c>
      <c r="U56" s="1">
        <f t="shared" si="3"/>
        <v>12.574999999999999</v>
      </c>
      <c r="V56" s="1">
        <f t="shared" si="4"/>
        <v>2.2407096892759584</v>
      </c>
    </row>
    <row r="57" spans="1:22">
      <c r="A57" s="1">
        <v>1</v>
      </c>
      <c r="B57" s="1">
        <v>3</v>
      </c>
      <c r="C57" s="1">
        <v>113</v>
      </c>
      <c r="D57" s="1">
        <v>14</v>
      </c>
      <c r="E57" s="1">
        <v>8</v>
      </c>
      <c r="F57" s="1">
        <v>1</v>
      </c>
      <c r="G57" s="1">
        <v>0.8</v>
      </c>
      <c r="H57" s="1">
        <v>0</v>
      </c>
      <c r="I57" s="1">
        <v>512</v>
      </c>
      <c r="J57" s="1">
        <v>681</v>
      </c>
      <c r="K57" s="1">
        <v>1</v>
      </c>
      <c r="L57" s="1">
        <v>7.4</v>
      </c>
      <c r="M57" s="1">
        <v>2392.4</v>
      </c>
      <c r="N57" s="1">
        <v>2400.1</v>
      </c>
      <c r="O57" s="1">
        <v>2403.6</v>
      </c>
      <c r="P57" s="1">
        <v>0.7</v>
      </c>
      <c r="Q57" s="1">
        <f t="shared" si="6"/>
        <v>6.2383246250395077</v>
      </c>
      <c r="R57" s="1">
        <f t="shared" si="1"/>
        <v>0</v>
      </c>
      <c r="S57" s="1">
        <f t="shared" si="7"/>
        <v>17.024290654556061</v>
      </c>
      <c r="T57" s="1">
        <f t="shared" si="5"/>
        <v>17.079083765256645</v>
      </c>
      <c r="U57" s="1">
        <f t="shared" si="3"/>
        <v>7.4</v>
      </c>
      <c r="V57" s="1">
        <f t="shared" si="4"/>
        <v>-0.22314355131420971</v>
      </c>
    </row>
    <row r="58" spans="1:2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>
      <c r="A59" s="1">
        <v>1</v>
      </c>
      <c r="B59" s="1">
        <v>4</v>
      </c>
      <c r="C59" s="1">
        <v>113</v>
      </c>
      <c r="D59" s="1">
        <v>14</v>
      </c>
      <c r="E59" s="1">
        <v>29</v>
      </c>
      <c r="F59" s="1">
        <v>1</v>
      </c>
      <c r="G59" s="1">
        <v>12.1</v>
      </c>
      <c r="H59" s="1">
        <v>9</v>
      </c>
      <c r="I59" s="1">
        <v>1</v>
      </c>
      <c r="J59" s="1">
        <v>201</v>
      </c>
      <c r="K59" s="1">
        <v>201</v>
      </c>
      <c r="L59" s="1">
        <v>2379</v>
      </c>
      <c r="M59" s="1">
        <v>0</v>
      </c>
      <c r="N59" s="1">
        <v>2400.1</v>
      </c>
      <c r="O59" s="1">
        <v>3084.5</v>
      </c>
      <c r="P59" s="1">
        <v>102.1</v>
      </c>
      <c r="Q59" s="1">
        <f t="shared" si="6"/>
        <v>0</v>
      </c>
      <c r="R59" s="1">
        <f t="shared" si="1"/>
        <v>5.3033049080590757</v>
      </c>
      <c r="S59" s="1">
        <f t="shared" si="7"/>
        <v>5.0247906337235957</v>
      </c>
      <c r="T59" s="1"/>
      <c r="U59" s="1">
        <f t="shared" si="3"/>
        <v>11.835820895522389</v>
      </c>
      <c r="V59" s="1">
        <f t="shared" si="4"/>
        <v>2.4932054526026954</v>
      </c>
    </row>
    <row r="60" spans="1:22">
      <c r="A60" s="1">
        <v>1</v>
      </c>
      <c r="B60" s="1">
        <v>4</v>
      </c>
      <c r="C60" s="1">
        <v>113</v>
      </c>
      <c r="D60" s="1">
        <v>14</v>
      </c>
      <c r="E60" s="1">
        <v>30</v>
      </c>
      <c r="F60" s="1">
        <v>1</v>
      </c>
      <c r="G60" s="1">
        <v>51.1</v>
      </c>
      <c r="H60" s="1">
        <v>7</v>
      </c>
      <c r="I60" s="1">
        <v>2</v>
      </c>
      <c r="J60" s="1">
        <v>1310</v>
      </c>
      <c r="K60" s="1">
        <v>655</v>
      </c>
      <c r="L60" s="1">
        <v>1986.4</v>
      </c>
      <c r="M60" s="1">
        <v>343</v>
      </c>
      <c r="N60" s="1">
        <v>2400.1</v>
      </c>
      <c r="O60" s="1">
        <v>4511.8</v>
      </c>
      <c r="P60" s="1">
        <v>248</v>
      </c>
      <c r="Q60" s="1">
        <f t="shared" si="6"/>
        <v>0.69314718055994529</v>
      </c>
      <c r="R60" s="1">
        <f t="shared" si="1"/>
        <v>6.4846352356352517</v>
      </c>
      <c r="S60" s="1">
        <f t="shared" si="7"/>
        <v>32.748635473521944</v>
      </c>
      <c r="T60" s="1">
        <f t="shared" si="5"/>
        <v>229.15451895043734</v>
      </c>
      <c r="U60" s="1">
        <f t="shared" si="3"/>
        <v>3.032671755725191</v>
      </c>
      <c r="V60" s="1">
        <f t="shared" si="4"/>
        <v>3.9337844972096589</v>
      </c>
    </row>
    <row r="61" spans="1:22">
      <c r="A61" s="1">
        <v>1</v>
      </c>
      <c r="B61" s="1">
        <v>4</v>
      </c>
      <c r="C61" s="1">
        <v>113</v>
      </c>
      <c r="D61" s="1">
        <v>14</v>
      </c>
      <c r="E61" s="1">
        <v>31</v>
      </c>
      <c r="F61" s="1">
        <v>1</v>
      </c>
      <c r="G61" s="1">
        <v>43.9</v>
      </c>
      <c r="H61" s="1">
        <v>5</v>
      </c>
      <c r="I61" s="1">
        <v>4</v>
      </c>
      <c r="J61" s="1">
        <v>2521</v>
      </c>
      <c r="K61" s="1">
        <v>630</v>
      </c>
      <c r="L61" s="1">
        <v>1480.1</v>
      </c>
      <c r="M61" s="1">
        <v>852.5</v>
      </c>
      <c r="N61" s="1">
        <v>2400.1</v>
      </c>
      <c r="O61" s="1">
        <v>4514.3999999999996</v>
      </c>
      <c r="P61" s="1">
        <v>302.10000000000002</v>
      </c>
      <c r="Q61" s="1">
        <f t="shared" si="6"/>
        <v>1.3862943611198906</v>
      </c>
      <c r="R61" s="1">
        <f t="shared" si="1"/>
        <v>6.4457198193855785</v>
      </c>
      <c r="S61" s="1">
        <f t="shared" si="7"/>
        <v>63.02237406774718</v>
      </c>
      <c r="T61" s="1">
        <f t="shared" si="5"/>
        <v>177.43108504398828</v>
      </c>
      <c r="U61" s="1">
        <f t="shared" si="3"/>
        <v>2.3493650793650791</v>
      </c>
      <c r="V61" s="1">
        <f t="shared" si="4"/>
        <v>3.7819143200811256</v>
      </c>
    </row>
    <row r="62" spans="1:22">
      <c r="A62" s="1">
        <v>1</v>
      </c>
      <c r="B62" s="1">
        <v>4</v>
      </c>
      <c r="C62" s="1">
        <v>113</v>
      </c>
      <c r="D62" s="1">
        <v>14</v>
      </c>
      <c r="E62" s="1">
        <v>1</v>
      </c>
      <c r="F62" s="1">
        <v>2</v>
      </c>
      <c r="G62" s="1">
        <v>47.4</v>
      </c>
      <c r="H62" s="1">
        <v>0</v>
      </c>
      <c r="I62" s="1">
        <v>8</v>
      </c>
      <c r="J62" s="1">
        <v>3824</v>
      </c>
      <c r="K62" s="1">
        <v>478</v>
      </c>
      <c r="L62" s="1">
        <v>1009.9</v>
      </c>
      <c r="M62" s="1">
        <v>1340.1</v>
      </c>
      <c r="N62" s="1">
        <v>2400.1</v>
      </c>
      <c r="O62" s="1">
        <v>3941.7</v>
      </c>
      <c r="P62" s="1">
        <v>338.3</v>
      </c>
      <c r="Q62" s="1">
        <f t="shared" si="6"/>
        <v>2.0794415416798357</v>
      </c>
      <c r="R62" s="1">
        <f t="shared" si="1"/>
        <v>6.1696107324914564</v>
      </c>
      <c r="S62" s="1">
        <f t="shared" si="7"/>
        <v>95.596016832631975</v>
      </c>
      <c r="T62" s="1">
        <f t="shared" si="5"/>
        <v>171.21110364898144</v>
      </c>
      <c r="U62" s="1">
        <f t="shared" si="3"/>
        <v>2.1127615062761507</v>
      </c>
      <c r="V62" s="1">
        <f t="shared" si="4"/>
        <v>3.858622228701031</v>
      </c>
    </row>
    <row r="63" spans="1:22">
      <c r="A63" s="1">
        <v>1</v>
      </c>
      <c r="B63" s="1">
        <v>4</v>
      </c>
      <c r="C63" s="1">
        <v>113</v>
      </c>
      <c r="D63" s="1">
        <v>14</v>
      </c>
      <c r="E63" s="1">
        <v>2</v>
      </c>
      <c r="F63" s="1">
        <v>2</v>
      </c>
      <c r="G63" s="1">
        <v>17.5</v>
      </c>
      <c r="H63" s="1">
        <v>1</v>
      </c>
      <c r="I63" s="1">
        <v>16</v>
      </c>
      <c r="J63" s="1">
        <v>2512</v>
      </c>
      <c r="K63" s="1">
        <v>157</v>
      </c>
      <c r="L63" s="1">
        <v>1280.7</v>
      </c>
      <c r="M63" s="1">
        <v>1103.5999999999999</v>
      </c>
      <c r="N63" s="1">
        <v>2400.1</v>
      </c>
      <c r="O63" s="1">
        <v>2948.5</v>
      </c>
      <c r="P63" s="1">
        <v>134.69999999999999</v>
      </c>
      <c r="Q63" s="1">
        <f t="shared" si="6"/>
        <v>2.7725887222397811</v>
      </c>
      <c r="R63" s="1">
        <f t="shared" si="1"/>
        <v>5.0562458053483077</v>
      </c>
      <c r="S63" s="1">
        <f t="shared" si="7"/>
        <v>62.797383442356562</v>
      </c>
      <c r="T63" s="1">
        <f t="shared" si="5"/>
        <v>136.57122145704966</v>
      </c>
      <c r="U63" s="1">
        <f t="shared" si="3"/>
        <v>8.157324840764332</v>
      </c>
      <c r="V63" s="1">
        <f t="shared" si="4"/>
        <v>2.8622008809294686</v>
      </c>
    </row>
    <row r="64" spans="1:22">
      <c r="A64" s="1">
        <v>1</v>
      </c>
      <c r="B64" s="1">
        <v>4</v>
      </c>
      <c r="C64" s="1">
        <v>113</v>
      </c>
      <c r="D64" s="1">
        <v>14</v>
      </c>
      <c r="E64" s="1">
        <v>3</v>
      </c>
      <c r="F64" s="1">
        <v>2</v>
      </c>
      <c r="G64" s="1">
        <v>14.9</v>
      </c>
      <c r="H64" s="1">
        <v>0</v>
      </c>
      <c r="I64" s="1">
        <v>32</v>
      </c>
      <c r="J64" s="1">
        <v>3238</v>
      </c>
      <c r="K64" s="1">
        <v>101</v>
      </c>
      <c r="L64" s="1">
        <v>826.3</v>
      </c>
      <c r="M64" s="1">
        <v>1562.2</v>
      </c>
      <c r="N64" s="1">
        <v>2400.1</v>
      </c>
      <c r="O64" s="1">
        <v>2734.5</v>
      </c>
      <c r="P64" s="1">
        <v>83.4</v>
      </c>
      <c r="Q64" s="1">
        <f t="shared" si="6"/>
        <v>3.4657359027997265</v>
      </c>
      <c r="R64" s="1">
        <f t="shared" si="1"/>
        <v>4.6151205168412597</v>
      </c>
      <c r="S64" s="1">
        <f t="shared" si="7"/>
        <v>80.946627223865676</v>
      </c>
      <c r="T64" s="1">
        <f t="shared" si="5"/>
        <v>124.36307771092049</v>
      </c>
      <c r="U64" s="1">
        <f t="shared" si="3"/>
        <v>8.18118811881188</v>
      </c>
      <c r="V64" s="1">
        <f t="shared" si="4"/>
        <v>2.7013612129514133</v>
      </c>
    </row>
    <row r="65" spans="1:22">
      <c r="A65" s="1">
        <v>1</v>
      </c>
      <c r="B65" s="1">
        <v>4</v>
      </c>
      <c r="C65" s="1">
        <v>113</v>
      </c>
      <c r="D65" s="1">
        <v>14</v>
      </c>
      <c r="E65" s="1">
        <v>5</v>
      </c>
      <c r="F65" s="1">
        <v>2</v>
      </c>
      <c r="G65" s="1">
        <v>2.6</v>
      </c>
      <c r="H65" s="1">
        <v>0</v>
      </c>
      <c r="I65" s="1">
        <v>64</v>
      </c>
      <c r="J65" s="1">
        <v>1408</v>
      </c>
      <c r="K65" s="1">
        <v>22</v>
      </c>
      <c r="L65" s="1">
        <v>955.1</v>
      </c>
      <c r="M65" s="1">
        <v>1442.6</v>
      </c>
      <c r="N65" s="1">
        <v>2400.1</v>
      </c>
      <c r="O65" s="1">
        <v>2476.4</v>
      </c>
      <c r="P65" s="1">
        <v>17.899999999999999</v>
      </c>
      <c r="Q65" s="1">
        <f t="shared" si="6"/>
        <v>4.1588830833596715</v>
      </c>
      <c r="R65" s="1">
        <f t="shared" si="1"/>
        <v>3.0910424533583161</v>
      </c>
      <c r="S65" s="1">
        <f t="shared" si="7"/>
        <v>35.198533394441903</v>
      </c>
      <c r="T65" s="1">
        <f t="shared" si="5"/>
        <v>58.560931651185363</v>
      </c>
      <c r="U65" s="1">
        <f t="shared" si="3"/>
        <v>43.413636363636364</v>
      </c>
      <c r="V65" s="1">
        <f t="shared" si="4"/>
        <v>0.95551144502743635</v>
      </c>
    </row>
    <row r="66" spans="1:22">
      <c r="A66" s="1">
        <v>1</v>
      </c>
      <c r="B66" s="1">
        <v>4</v>
      </c>
      <c r="C66" s="1">
        <v>113</v>
      </c>
      <c r="D66" s="1">
        <v>14</v>
      </c>
      <c r="E66" s="1">
        <v>6</v>
      </c>
      <c r="F66" s="1">
        <v>2</v>
      </c>
      <c r="G66" s="1">
        <v>0.8</v>
      </c>
      <c r="H66" s="1">
        <v>0</v>
      </c>
      <c r="I66" s="1">
        <v>128</v>
      </c>
      <c r="J66" s="1">
        <v>923</v>
      </c>
      <c r="K66" s="1">
        <v>7</v>
      </c>
      <c r="L66" s="1">
        <v>337.9</v>
      </c>
      <c r="M66" s="1">
        <v>2061.1999999999998</v>
      </c>
      <c r="N66" s="1">
        <v>2400.1</v>
      </c>
      <c r="O66" s="1">
        <v>2425.9</v>
      </c>
      <c r="P66" s="1">
        <v>6.1</v>
      </c>
      <c r="Q66" s="1">
        <f t="shared" si="6"/>
        <v>4.8520302639196169</v>
      </c>
      <c r="R66" s="1">
        <f t="shared" si="1"/>
        <v>1.9459101490553132</v>
      </c>
      <c r="S66" s="1">
        <f t="shared" si="7"/>
        <v>23.074038581725762</v>
      </c>
      <c r="T66" s="1">
        <f t="shared" si="5"/>
        <v>26.867843974383856</v>
      </c>
      <c r="U66" s="1">
        <f t="shared" si="3"/>
        <v>48.271428571428565</v>
      </c>
      <c r="V66" s="1">
        <f t="shared" si="4"/>
        <v>-0.22314355131420971</v>
      </c>
    </row>
    <row r="67" spans="1:22">
      <c r="A67" s="1">
        <v>1</v>
      </c>
      <c r="B67" s="1">
        <v>4</v>
      </c>
      <c r="C67" s="1">
        <v>113</v>
      </c>
      <c r="D67" s="1">
        <v>14</v>
      </c>
      <c r="E67" s="1">
        <v>7</v>
      </c>
      <c r="F67" s="1">
        <v>2</v>
      </c>
      <c r="G67" s="1">
        <v>0.6</v>
      </c>
      <c r="H67" s="1">
        <v>0</v>
      </c>
      <c r="I67" s="1">
        <v>256</v>
      </c>
      <c r="J67" s="1">
        <v>877</v>
      </c>
      <c r="K67" s="1">
        <v>3</v>
      </c>
      <c r="L67" s="1">
        <v>1162.5</v>
      </c>
      <c r="M67" s="1">
        <v>1237.0999999999999</v>
      </c>
      <c r="N67" s="1">
        <v>2400.1</v>
      </c>
      <c r="O67" s="1">
        <v>2410.6999999999998</v>
      </c>
      <c r="P67" s="1">
        <v>2.5</v>
      </c>
      <c r="Q67" s="1">
        <f t="shared" si="6"/>
        <v>5.5451774444795623</v>
      </c>
      <c r="R67" s="1">
        <f>LN(K67)</f>
        <v>1.0986122886681098</v>
      </c>
      <c r="S67" s="1">
        <f t="shared" si="7"/>
        <v>21.924086496395987</v>
      </c>
      <c r="T67" s="1">
        <f t="shared" si="5"/>
        <v>42.534960795408615</v>
      </c>
      <c r="U67" s="1">
        <f t="shared" ref="U67:U91" si="8">L67/K67</f>
        <v>387.5</v>
      </c>
      <c r="V67" s="1">
        <f>LN(G67)</f>
        <v>-0.51082562376599072</v>
      </c>
    </row>
    <row r="68" spans="1:22">
      <c r="A68" s="1">
        <v>1</v>
      </c>
      <c r="B68" s="1">
        <v>4</v>
      </c>
      <c r="C68" s="1">
        <v>113</v>
      </c>
      <c r="D68" s="1">
        <v>14</v>
      </c>
      <c r="E68" s="1">
        <v>8</v>
      </c>
      <c r="F68" s="1">
        <v>2</v>
      </c>
      <c r="G68" s="1">
        <v>0.1</v>
      </c>
      <c r="H68" s="1">
        <v>0</v>
      </c>
      <c r="I68" s="1">
        <v>512</v>
      </c>
      <c r="J68" s="1">
        <v>915</v>
      </c>
      <c r="K68" s="1">
        <v>1</v>
      </c>
      <c r="L68" s="1">
        <v>13.6</v>
      </c>
      <c r="M68" s="1">
        <v>2386.1</v>
      </c>
      <c r="N68" s="1">
        <v>2400.1</v>
      </c>
      <c r="O68" s="1">
        <v>2403.4</v>
      </c>
      <c r="P68" s="1">
        <v>0.8</v>
      </c>
      <c r="Q68" s="1">
        <f t="shared" si="6"/>
        <v>6.2383246250395077</v>
      </c>
      <c r="R68" s="1">
        <f>LN(K68)</f>
        <v>0</v>
      </c>
      <c r="S68" s="1">
        <f t="shared" si="7"/>
        <v>22.874046914711887</v>
      </c>
      <c r="T68" s="1">
        <f t="shared" ref="T68:T91" si="9">(J68/M68)*60</f>
        <v>23.008256150203263</v>
      </c>
      <c r="U68" s="1">
        <f t="shared" si="8"/>
        <v>13.6</v>
      </c>
      <c r="V68" s="1">
        <f>LN(G68)</f>
        <v>-2.3025850929940455</v>
      </c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 t="s">
        <v>3</v>
      </c>
      <c r="S69" s="1"/>
      <c r="T69" s="1"/>
      <c r="U69" s="1"/>
      <c r="V69" s="1"/>
    </row>
    <row r="70" spans="1:22">
      <c r="A70" s="1">
        <v>2</v>
      </c>
      <c r="B70" s="1">
        <v>1</v>
      </c>
      <c r="C70" s="1">
        <v>113</v>
      </c>
      <c r="D70" s="1">
        <v>14</v>
      </c>
      <c r="E70" s="1">
        <v>15</v>
      </c>
      <c r="F70" s="1">
        <v>2</v>
      </c>
      <c r="G70" s="1">
        <v>4.5999999999999996</v>
      </c>
      <c r="H70" s="1">
        <v>1</v>
      </c>
      <c r="I70" s="1">
        <v>1</v>
      </c>
      <c r="J70" s="1">
        <v>40</v>
      </c>
      <c r="K70" s="1">
        <v>40</v>
      </c>
      <c r="L70" s="1">
        <v>64.3</v>
      </c>
      <c r="M70" s="1">
        <v>0</v>
      </c>
      <c r="N70" s="1">
        <v>69.3</v>
      </c>
      <c r="O70" s="1">
        <v>196.1</v>
      </c>
      <c r="P70" s="1">
        <v>47.9</v>
      </c>
      <c r="Q70" s="1">
        <f t="shared" si="6"/>
        <v>0</v>
      </c>
      <c r="R70" s="1">
        <f>(K70)/(N70)</f>
        <v>0.57720057720057727</v>
      </c>
      <c r="S70" s="1">
        <f t="shared" si="7"/>
        <v>34.632034632034639</v>
      </c>
      <c r="T70" s="1"/>
      <c r="U70" s="1">
        <f t="shared" si="8"/>
        <v>1.6074999999999999</v>
      </c>
      <c r="V70" s="1">
        <f>LN(G70)</f>
        <v>1.5260563034950492</v>
      </c>
    </row>
    <row r="71" spans="1:22">
      <c r="A71" s="1">
        <v>2</v>
      </c>
      <c r="B71" s="1">
        <v>1</v>
      </c>
      <c r="C71" s="1">
        <v>113</v>
      </c>
      <c r="D71" s="1">
        <v>14</v>
      </c>
      <c r="E71" s="1">
        <v>16</v>
      </c>
      <c r="F71" s="1">
        <v>2</v>
      </c>
      <c r="G71" s="1">
        <v>5</v>
      </c>
      <c r="H71" s="1">
        <v>0</v>
      </c>
      <c r="I71" s="1">
        <v>2</v>
      </c>
      <c r="J71" s="1">
        <v>80</v>
      </c>
      <c r="K71" s="1">
        <v>40</v>
      </c>
      <c r="L71" s="1">
        <v>47.2</v>
      </c>
      <c r="M71" s="1">
        <v>26.2</v>
      </c>
      <c r="N71" s="1">
        <v>77.900000000000006</v>
      </c>
      <c r="O71" s="1">
        <v>200.2</v>
      </c>
      <c r="P71" s="1">
        <v>34.5</v>
      </c>
      <c r="Q71" s="1">
        <f t="shared" si="6"/>
        <v>0.69314718055994529</v>
      </c>
      <c r="R71" s="1">
        <f t="shared" ref="R71:R91" si="10">(K71)/(N71)</f>
        <v>0.51347881899871628</v>
      </c>
      <c r="S71" s="1">
        <f t="shared" si="7"/>
        <v>61.617458279845955</v>
      </c>
      <c r="T71" s="1">
        <f t="shared" si="9"/>
        <v>183.20610687022901</v>
      </c>
      <c r="U71" s="1">
        <f t="shared" si="8"/>
        <v>1.1800000000000002</v>
      </c>
      <c r="V71" s="1">
        <f>LN(G71)</f>
        <v>1.6094379124341003</v>
      </c>
    </row>
    <row r="72" spans="1:22">
      <c r="A72" s="1">
        <v>2</v>
      </c>
      <c r="B72" s="1">
        <v>1</v>
      </c>
      <c r="C72" s="1">
        <v>113</v>
      </c>
      <c r="D72" s="1">
        <v>14</v>
      </c>
      <c r="E72" s="1">
        <v>17</v>
      </c>
      <c r="F72" s="1">
        <v>2</v>
      </c>
      <c r="G72" s="1">
        <v>5.0999999999999996</v>
      </c>
      <c r="H72" s="1">
        <v>0</v>
      </c>
      <c r="I72" s="1">
        <v>4</v>
      </c>
      <c r="J72" s="1">
        <v>160</v>
      </c>
      <c r="K72" s="1">
        <v>40</v>
      </c>
      <c r="L72" s="1">
        <v>55.8</v>
      </c>
      <c r="M72" s="1">
        <v>48.4</v>
      </c>
      <c r="N72" s="1">
        <v>108.4</v>
      </c>
      <c r="O72" s="1">
        <v>234.2</v>
      </c>
      <c r="P72" s="1">
        <v>44.1</v>
      </c>
      <c r="Q72" s="1">
        <f t="shared" si="6"/>
        <v>1.3862943611198906</v>
      </c>
      <c r="R72" s="1">
        <f t="shared" si="10"/>
        <v>0.36900369003690037</v>
      </c>
      <c r="S72" s="1">
        <f t="shared" si="7"/>
        <v>88.560885608856083</v>
      </c>
      <c r="T72" s="1">
        <f t="shared" si="9"/>
        <v>198.34710743801654</v>
      </c>
      <c r="U72" s="1">
        <f t="shared" si="8"/>
        <v>1.395</v>
      </c>
      <c r="V72" s="1">
        <f>LN(G72)</f>
        <v>1.62924053973028</v>
      </c>
    </row>
    <row r="73" spans="1:22">
      <c r="A73" s="1">
        <v>2</v>
      </c>
      <c r="B73" s="1">
        <v>1</v>
      </c>
      <c r="C73" s="1">
        <v>113</v>
      </c>
      <c r="D73" s="1">
        <v>14</v>
      </c>
      <c r="E73" s="1">
        <v>18</v>
      </c>
      <c r="F73" s="1">
        <v>2</v>
      </c>
      <c r="G73" s="1">
        <v>5.6</v>
      </c>
      <c r="H73" s="1">
        <v>0</v>
      </c>
      <c r="I73" s="1">
        <v>8</v>
      </c>
      <c r="J73" s="1">
        <v>320</v>
      </c>
      <c r="K73" s="1">
        <v>40</v>
      </c>
      <c r="L73" s="1">
        <v>51.1</v>
      </c>
      <c r="M73" s="1">
        <v>106.5</v>
      </c>
      <c r="N73" s="1">
        <v>161.80000000000001</v>
      </c>
      <c r="O73" s="1">
        <v>286.5</v>
      </c>
      <c r="P73" s="1">
        <v>36.9</v>
      </c>
      <c r="Q73" s="1">
        <f t="shared" si="6"/>
        <v>2.0794415416798357</v>
      </c>
      <c r="R73" s="1">
        <f t="shared" si="10"/>
        <v>0.2472187886279357</v>
      </c>
      <c r="S73" s="1">
        <f t="shared" si="7"/>
        <v>118.66501854140914</v>
      </c>
      <c r="T73" s="1">
        <f t="shared" si="9"/>
        <v>180.28169014084506</v>
      </c>
      <c r="U73" s="1">
        <f t="shared" si="8"/>
        <v>1.2775000000000001</v>
      </c>
      <c r="V73" s="1">
        <f>LN(G73)</f>
        <v>1.7227665977411035</v>
      </c>
    </row>
    <row r="74" spans="1:22">
      <c r="A74" s="1">
        <v>2</v>
      </c>
      <c r="B74" s="1">
        <v>1</v>
      </c>
      <c r="C74" s="1">
        <v>113</v>
      </c>
      <c r="D74" s="1">
        <v>14</v>
      </c>
      <c r="E74" s="1">
        <v>19</v>
      </c>
      <c r="F74" s="1">
        <v>2</v>
      </c>
      <c r="G74" s="1">
        <v>6</v>
      </c>
      <c r="H74" s="1">
        <v>0</v>
      </c>
      <c r="I74" s="1">
        <v>16</v>
      </c>
      <c r="J74" s="1">
        <v>640</v>
      </c>
      <c r="K74" s="1">
        <v>40</v>
      </c>
      <c r="L74" s="1">
        <v>78.8</v>
      </c>
      <c r="M74" s="1">
        <v>249</v>
      </c>
      <c r="N74" s="1">
        <v>332.4</v>
      </c>
      <c r="O74" s="1">
        <v>463.3</v>
      </c>
      <c r="P74" s="1">
        <v>39.799999999999997</v>
      </c>
      <c r="Q74" s="1">
        <f t="shared" si="6"/>
        <v>2.7725887222397811</v>
      </c>
      <c r="R74" s="1">
        <f t="shared" si="10"/>
        <v>0.12033694344163659</v>
      </c>
      <c r="S74" s="1">
        <f t="shared" si="7"/>
        <v>115.52346570397113</v>
      </c>
      <c r="T74" s="1">
        <f t="shared" si="9"/>
        <v>154.2168674698795</v>
      </c>
      <c r="U74" s="1">
        <f t="shared" si="8"/>
        <v>1.97</v>
      </c>
      <c r="V74" s="1">
        <f>LN(G74)</f>
        <v>1.791759469228055</v>
      </c>
    </row>
    <row r="75" spans="1:22">
      <c r="A75" s="1">
        <v>2</v>
      </c>
      <c r="B75" s="1">
        <v>1</v>
      </c>
      <c r="C75" s="1">
        <v>113</v>
      </c>
      <c r="D75" s="1">
        <v>14</v>
      </c>
      <c r="E75" s="1">
        <v>20</v>
      </c>
      <c r="F75" s="1">
        <v>2</v>
      </c>
      <c r="G75" s="1">
        <v>5.5</v>
      </c>
      <c r="H75" s="1">
        <v>0</v>
      </c>
      <c r="I75" s="1">
        <v>32</v>
      </c>
      <c r="J75" s="1">
        <v>1280</v>
      </c>
      <c r="K75" s="1">
        <v>40</v>
      </c>
      <c r="L75" s="1">
        <v>277.3</v>
      </c>
      <c r="M75" s="1">
        <v>681.7</v>
      </c>
      <c r="N75" s="1">
        <v>963</v>
      </c>
      <c r="O75" s="1">
        <v>1099.9000000000001</v>
      </c>
      <c r="P75" s="1">
        <v>39</v>
      </c>
      <c r="Q75" s="1">
        <f t="shared" si="6"/>
        <v>3.4657359027997265</v>
      </c>
      <c r="R75" s="1">
        <f t="shared" si="10"/>
        <v>4.1536863966770511E-2</v>
      </c>
      <c r="S75" s="1">
        <f t="shared" si="7"/>
        <v>79.750778816199386</v>
      </c>
      <c r="T75" s="1">
        <f t="shared" si="9"/>
        <v>112.65952765145958</v>
      </c>
      <c r="U75" s="1">
        <f t="shared" si="8"/>
        <v>6.9325000000000001</v>
      </c>
      <c r="V75" s="1">
        <f>LN(G75)</f>
        <v>1.7047480922384253</v>
      </c>
    </row>
    <row r="76" spans="1:22">
      <c r="A76" s="1">
        <v>2</v>
      </c>
      <c r="B76" s="1">
        <v>1</v>
      </c>
      <c r="C76" s="1">
        <v>113</v>
      </c>
      <c r="D76" s="1">
        <v>14</v>
      </c>
      <c r="E76" s="1">
        <v>21</v>
      </c>
      <c r="F76" s="1">
        <v>2</v>
      </c>
      <c r="G76" s="1">
        <v>3.5</v>
      </c>
      <c r="H76" s="1">
        <v>0</v>
      </c>
      <c r="I76" s="1">
        <v>64</v>
      </c>
      <c r="J76" s="1">
        <v>1798</v>
      </c>
      <c r="K76" s="1">
        <v>28</v>
      </c>
      <c r="L76" s="1">
        <v>400.3</v>
      </c>
      <c r="M76" s="1">
        <v>1996.8</v>
      </c>
      <c r="N76" s="1">
        <v>2400.1</v>
      </c>
      <c r="O76" s="1">
        <v>2499.6</v>
      </c>
      <c r="P76" s="1">
        <v>30.9</v>
      </c>
      <c r="Q76" s="1">
        <f t="shared" si="6"/>
        <v>4.1588830833596715</v>
      </c>
      <c r="R76" s="1">
        <f t="shared" si="10"/>
        <v>1.1666180575809341E-2</v>
      </c>
      <c r="S76" s="1">
        <f t="shared" si="7"/>
        <v>44.948127161368284</v>
      </c>
      <c r="T76" s="1">
        <f t="shared" si="9"/>
        <v>54.026442307692314</v>
      </c>
      <c r="U76" s="1">
        <f t="shared" si="8"/>
        <v>14.296428571428573</v>
      </c>
      <c r="V76" s="1">
        <f>LN(G76)</f>
        <v>1.2527629684953681</v>
      </c>
    </row>
    <row r="77" spans="1:22">
      <c r="A77" s="1">
        <v>2</v>
      </c>
      <c r="B77" s="1">
        <v>1</v>
      </c>
      <c r="C77" s="1">
        <v>113</v>
      </c>
      <c r="D77" s="1">
        <v>14</v>
      </c>
      <c r="E77" s="1">
        <v>22</v>
      </c>
      <c r="F77" s="1">
        <v>2</v>
      </c>
      <c r="G77" s="1">
        <v>1.1000000000000001</v>
      </c>
      <c r="H77" s="1">
        <v>0</v>
      </c>
      <c r="I77" s="1">
        <v>128</v>
      </c>
      <c r="J77" s="1">
        <v>1286</v>
      </c>
      <c r="K77" s="1">
        <v>10</v>
      </c>
      <c r="L77" s="1">
        <v>1530.8</v>
      </c>
      <c r="M77" s="1">
        <v>868</v>
      </c>
      <c r="N77" s="1">
        <v>2400.1</v>
      </c>
      <c r="O77" s="1">
        <v>2435.1999999999998</v>
      </c>
      <c r="P77" s="1">
        <v>9.5</v>
      </c>
      <c r="Q77" s="1">
        <f t="shared" ref="Q77:Q91" si="11">LN(I77)</f>
        <v>4.8520302639196169</v>
      </c>
      <c r="R77" s="1">
        <f t="shared" si="10"/>
        <v>4.1664930627890503E-3</v>
      </c>
      <c r="S77" s="1">
        <f t="shared" ref="S77:S91" si="12">(J77/N77)*60</f>
        <v>32.148660472480316</v>
      </c>
      <c r="T77" s="1">
        <f t="shared" si="9"/>
        <v>88.894009216589865</v>
      </c>
      <c r="U77" s="1">
        <f t="shared" si="8"/>
        <v>153.07999999999998</v>
      </c>
      <c r="V77" s="1">
        <f>LN(G77)</f>
        <v>9.5310179804324935E-2</v>
      </c>
    </row>
    <row r="78" spans="1:22">
      <c r="A78" s="1">
        <v>2</v>
      </c>
      <c r="B78" s="1">
        <v>1</v>
      </c>
      <c r="C78" s="1">
        <v>113</v>
      </c>
      <c r="D78" s="1">
        <v>14</v>
      </c>
      <c r="E78" s="1">
        <v>23</v>
      </c>
      <c r="F78" s="1">
        <v>2</v>
      </c>
      <c r="G78" s="1">
        <v>0.4</v>
      </c>
      <c r="H78" s="1">
        <v>0</v>
      </c>
      <c r="I78" s="1">
        <v>256</v>
      </c>
      <c r="J78" s="1">
        <v>1050</v>
      </c>
      <c r="K78" s="1">
        <v>4</v>
      </c>
      <c r="L78" s="1">
        <v>289</v>
      </c>
      <c r="M78" s="1">
        <v>2110.1999999999998</v>
      </c>
      <c r="N78" s="1">
        <v>2400.1</v>
      </c>
      <c r="O78" s="1">
        <v>2413.9</v>
      </c>
      <c r="P78" s="1">
        <v>3.3</v>
      </c>
      <c r="Q78" s="1">
        <f t="shared" si="11"/>
        <v>5.5451774444795623</v>
      </c>
      <c r="R78" s="1">
        <f t="shared" si="10"/>
        <v>1.6665972251156203E-3</v>
      </c>
      <c r="S78" s="1">
        <f t="shared" si="12"/>
        <v>26.248906295571018</v>
      </c>
      <c r="T78" s="1">
        <f t="shared" si="9"/>
        <v>29.854990048336653</v>
      </c>
      <c r="U78" s="1">
        <f t="shared" si="8"/>
        <v>72.25</v>
      </c>
      <c r="V78" s="1">
        <f>LN(G78)</f>
        <v>-0.916290731874155</v>
      </c>
    </row>
    <row r="79" spans="1:22">
      <c r="A79" s="1">
        <v>2</v>
      </c>
      <c r="B79" s="1">
        <v>1</v>
      </c>
      <c r="C79" s="1">
        <v>113</v>
      </c>
      <c r="D79" s="1">
        <v>14</v>
      </c>
      <c r="E79" s="1">
        <v>26</v>
      </c>
      <c r="F79" s="1">
        <v>2</v>
      </c>
      <c r="G79" s="1">
        <v>0.3</v>
      </c>
      <c r="H79" s="1">
        <v>0</v>
      </c>
      <c r="I79" s="1">
        <v>512</v>
      </c>
      <c r="J79" s="1">
        <v>965</v>
      </c>
      <c r="K79" s="1">
        <v>1</v>
      </c>
      <c r="L79" s="1">
        <v>10.4</v>
      </c>
      <c r="M79" s="1">
        <v>2389.4</v>
      </c>
      <c r="N79" s="1">
        <v>2400.1</v>
      </c>
      <c r="O79" s="1">
        <v>2403.4</v>
      </c>
      <c r="P79" s="1">
        <v>1.2</v>
      </c>
      <c r="Q79" s="1">
        <f t="shared" si="11"/>
        <v>6.2383246250395077</v>
      </c>
      <c r="R79" s="1">
        <f t="shared" si="10"/>
        <v>4.1664930627890507E-4</v>
      </c>
      <c r="S79" s="1">
        <f t="shared" si="12"/>
        <v>24.123994833548604</v>
      </c>
      <c r="T79" s="1">
        <f t="shared" si="9"/>
        <v>24.232024776094416</v>
      </c>
      <c r="U79" s="1">
        <f t="shared" si="8"/>
        <v>10.4</v>
      </c>
      <c r="V79" s="1">
        <f>LN(G79)</f>
        <v>-1.2039728043259361</v>
      </c>
    </row>
    <row r="80" spans="1:2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>
      <c r="A81" s="1">
        <v>2</v>
      </c>
      <c r="B81" s="1">
        <v>2</v>
      </c>
      <c r="C81" s="1">
        <v>113</v>
      </c>
      <c r="D81" s="1">
        <v>14</v>
      </c>
      <c r="E81" s="1">
        <v>8</v>
      </c>
      <c r="F81" s="1">
        <v>3</v>
      </c>
      <c r="G81" s="1">
        <v>36.1</v>
      </c>
      <c r="H81" s="1">
        <v>0</v>
      </c>
      <c r="I81" s="1">
        <v>1</v>
      </c>
      <c r="J81" s="1">
        <v>40</v>
      </c>
      <c r="K81" s="1">
        <v>40</v>
      </c>
      <c r="L81" s="1">
        <v>62.3</v>
      </c>
      <c r="M81" s="1">
        <v>0</v>
      </c>
      <c r="N81" s="1">
        <v>66.900000000000006</v>
      </c>
      <c r="O81" s="1">
        <v>185.6</v>
      </c>
      <c r="P81" s="1">
        <v>37.200000000000003</v>
      </c>
      <c r="Q81" s="1">
        <f t="shared" si="11"/>
        <v>0</v>
      </c>
      <c r="R81" s="1">
        <f t="shared" si="10"/>
        <v>0.59790732436472338</v>
      </c>
      <c r="S81" s="1">
        <f t="shared" si="12"/>
        <v>35.874439461883405</v>
      </c>
      <c r="T81" s="1"/>
      <c r="U81" s="1">
        <f t="shared" si="8"/>
        <v>1.5574999999999999</v>
      </c>
      <c r="V81" s="1">
        <f>LN(G81)</f>
        <v>3.5862928653388351</v>
      </c>
    </row>
    <row r="82" spans="1:22">
      <c r="A82" s="1">
        <v>2</v>
      </c>
      <c r="B82" s="1">
        <v>2</v>
      </c>
      <c r="C82" s="1">
        <v>113</v>
      </c>
      <c r="D82" s="1">
        <v>14</v>
      </c>
      <c r="E82" s="1">
        <v>9</v>
      </c>
      <c r="F82" s="1">
        <v>3</v>
      </c>
      <c r="G82" s="1">
        <v>43.5</v>
      </c>
      <c r="H82" s="1">
        <v>0</v>
      </c>
      <c r="I82" s="1">
        <v>2</v>
      </c>
      <c r="J82" s="1">
        <v>80</v>
      </c>
      <c r="K82" s="1">
        <v>40</v>
      </c>
      <c r="L82" s="1">
        <v>75.3</v>
      </c>
      <c r="M82" s="1">
        <v>24.5</v>
      </c>
      <c r="N82" s="1">
        <v>104.3</v>
      </c>
      <c r="O82" s="1">
        <v>224.5</v>
      </c>
      <c r="P82" s="1">
        <v>42.1</v>
      </c>
      <c r="Q82" s="1">
        <f t="shared" si="11"/>
        <v>0.69314718055994529</v>
      </c>
      <c r="R82" s="1">
        <f t="shared" si="10"/>
        <v>0.38350910834132312</v>
      </c>
      <c r="S82" s="1">
        <f t="shared" si="12"/>
        <v>46.021093000958771</v>
      </c>
      <c r="T82" s="1">
        <f t="shared" si="9"/>
        <v>195.91836734693879</v>
      </c>
      <c r="U82" s="1">
        <f t="shared" si="8"/>
        <v>1.8824999999999998</v>
      </c>
      <c r="V82" s="1">
        <f>LN(G82)</f>
        <v>3.7727609380946383</v>
      </c>
    </row>
    <row r="83" spans="1:22">
      <c r="A83" s="1">
        <v>2</v>
      </c>
      <c r="B83" s="1">
        <v>2</v>
      </c>
      <c r="C83" s="1">
        <v>113</v>
      </c>
      <c r="D83" s="1">
        <v>14</v>
      </c>
      <c r="E83" s="1">
        <v>10</v>
      </c>
      <c r="F83" s="1">
        <v>3</v>
      </c>
      <c r="G83" s="1">
        <v>48.2</v>
      </c>
      <c r="H83" s="1">
        <v>0</v>
      </c>
      <c r="I83" s="1">
        <v>4</v>
      </c>
      <c r="J83" s="1">
        <v>160</v>
      </c>
      <c r="K83" s="1">
        <v>40</v>
      </c>
      <c r="L83" s="1">
        <v>77.7</v>
      </c>
      <c r="M83" s="1">
        <v>47.4</v>
      </c>
      <c r="N83" s="1">
        <v>129.5</v>
      </c>
      <c r="O83" s="1">
        <v>251.1</v>
      </c>
      <c r="P83" s="1">
        <v>40.1</v>
      </c>
      <c r="Q83" s="1">
        <f t="shared" si="11"/>
        <v>1.3862943611198906</v>
      </c>
      <c r="R83" s="1">
        <f t="shared" si="10"/>
        <v>0.30888030888030887</v>
      </c>
      <c r="S83" s="1">
        <f t="shared" si="12"/>
        <v>74.131274131274125</v>
      </c>
      <c r="T83" s="1">
        <f t="shared" si="9"/>
        <v>202.53164556962025</v>
      </c>
      <c r="U83" s="1">
        <f t="shared" si="8"/>
        <v>1.9425000000000001</v>
      </c>
      <c r="V83" s="1">
        <f>LN(G83)</f>
        <v>3.8753590210565547</v>
      </c>
    </row>
    <row r="84" spans="1:22">
      <c r="A84" s="1">
        <v>2</v>
      </c>
      <c r="B84" s="1">
        <v>2</v>
      </c>
      <c r="C84" s="1">
        <v>113</v>
      </c>
      <c r="D84" s="1">
        <v>14</v>
      </c>
      <c r="E84" s="1">
        <v>11</v>
      </c>
      <c r="F84" s="1">
        <v>3</v>
      </c>
      <c r="G84" s="1">
        <v>45.6</v>
      </c>
      <c r="H84" s="1">
        <v>0</v>
      </c>
      <c r="I84" s="1">
        <v>8</v>
      </c>
      <c r="J84" s="1">
        <v>320</v>
      </c>
      <c r="K84" s="1">
        <v>40</v>
      </c>
      <c r="L84" s="1">
        <v>75.5</v>
      </c>
      <c r="M84" s="1">
        <v>100.6</v>
      </c>
      <c r="N84" s="1">
        <v>180.7</v>
      </c>
      <c r="O84" s="1">
        <v>301.89999999999998</v>
      </c>
      <c r="P84" s="1">
        <v>39.6</v>
      </c>
      <c r="Q84" s="1">
        <f t="shared" si="11"/>
        <v>2.0794415416798357</v>
      </c>
      <c r="R84" s="1">
        <f t="shared" si="10"/>
        <v>0.22136137244050916</v>
      </c>
      <c r="S84" s="1">
        <f t="shared" si="12"/>
        <v>106.2534587714444</v>
      </c>
      <c r="T84" s="1">
        <f t="shared" si="9"/>
        <v>190.85487077534793</v>
      </c>
      <c r="U84" s="1">
        <f t="shared" si="8"/>
        <v>1.8875</v>
      </c>
      <c r="V84" s="1">
        <f>LN(G84)</f>
        <v>3.8199077165203406</v>
      </c>
    </row>
    <row r="85" spans="1:22">
      <c r="A85" s="1">
        <v>2</v>
      </c>
      <c r="B85" s="1">
        <v>2</v>
      </c>
      <c r="C85" s="1">
        <v>113</v>
      </c>
      <c r="D85" s="1">
        <v>14</v>
      </c>
      <c r="E85" s="1">
        <v>12</v>
      </c>
      <c r="F85" s="1">
        <v>3</v>
      </c>
      <c r="G85" s="1">
        <v>38.299999999999997</v>
      </c>
      <c r="H85" s="1">
        <v>0</v>
      </c>
      <c r="I85" s="1">
        <v>16</v>
      </c>
      <c r="J85" s="1">
        <v>640</v>
      </c>
      <c r="K85" s="1">
        <v>40</v>
      </c>
      <c r="L85" s="1">
        <v>81.900000000000006</v>
      </c>
      <c r="M85" s="1">
        <v>224.6</v>
      </c>
      <c r="N85" s="1">
        <v>310.7</v>
      </c>
      <c r="O85" s="1">
        <v>440</v>
      </c>
      <c r="P85" s="1">
        <v>34.299999999999997</v>
      </c>
      <c r="Q85" s="1">
        <f t="shared" si="11"/>
        <v>2.7725887222397811</v>
      </c>
      <c r="R85" s="1">
        <f t="shared" si="10"/>
        <v>0.12874155133569359</v>
      </c>
      <c r="S85" s="1">
        <f t="shared" si="12"/>
        <v>123.59188928226585</v>
      </c>
      <c r="T85" s="1">
        <f t="shared" si="9"/>
        <v>170.97061442564558</v>
      </c>
      <c r="U85" s="1">
        <f t="shared" si="8"/>
        <v>2.0475000000000003</v>
      </c>
      <c r="V85" s="1">
        <f>LN(G85)</f>
        <v>3.6454498961866002</v>
      </c>
    </row>
    <row r="86" spans="1:22">
      <c r="A86" s="1">
        <v>2</v>
      </c>
      <c r="B86" s="1">
        <v>2</v>
      </c>
      <c r="C86" s="1">
        <v>113</v>
      </c>
      <c r="D86" s="1">
        <v>14</v>
      </c>
      <c r="E86" s="1">
        <v>13</v>
      </c>
      <c r="F86" s="1">
        <v>3</v>
      </c>
      <c r="G86" s="1">
        <v>33.1</v>
      </c>
      <c r="H86" s="1">
        <v>0</v>
      </c>
      <c r="I86" s="1">
        <v>32</v>
      </c>
      <c r="J86" s="1">
        <v>1280</v>
      </c>
      <c r="K86" s="1">
        <v>40</v>
      </c>
      <c r="L86" s="1">
        <v>127.4</v>
      </c>
      <c r="M86" s="1">
        <v>538.1</v>
      </c>
      <c r="N86" s="1">
        <v>669.3</v>
      </c>
      <c r="O86" s="1">
        <v>799.1</v>
      </c>
      <c r="P86" s="1">
        <v>30.9</v>
      </c>
      <c r="Q86" s="1">
        <f t="shared" si="11"/>
        <v>3.4657359027997265</v>
      </c>
      <c r="R86" s="1">
        <f t="shared" si="10"/>
        <v>5.976393246675632E-2</v>
      </c>
      <c r="S86" s="1">
        <f t="shared" si="12"/>
        <v>114.74675033617214</v>
      </c>
      <c r="T86" s="1">
        <f t="shared" si="9"/>
        <v>142.72440066902064</v>
      </c>
      <c r="U86" s="1">
        <f t="shared" si="8"/>
        <v>3.1850000000000001</v>
      </c>
      <c r="V86" s="1">
        <f>LN(G86)</f>
        <v>3.4995332823830174</v>
      </c>
    </row>
    <row r="87" spans="1:22">
      <c r="A87" s="1">
        <v>2</v>
      </c>
      <c r="B87" s="1">
        <v>2</v>
      </c>
      <c r="C87" s="1">
        <v>113</v>
      </c>
      <c r="D87" s="1">
        <v>14</v>
      </c>
      <c r="E87" s="1">
        <v>14</v>
      </c>
      <c r="F87" s="1">
        <v>3</v>
      </c>
      <c r="G87" s="1">
        <v>31.5</v>
      </c>
      <c r="H87" s="1">
        <v>0</v>
      </c>
      <c r="I87" s="1">
        <v>64</v>
      </c>
      <c r="J87" s="1">
        <v>2560</v>
      </c>
      <c r="K87" s="1">
        <v>40</v>
      </c>
      <c r="L87" s="1">
        <v>233.7</v>
      </c>
      <c r="M87" s="1">
        <v>1096.9000000000001</v>
      </c>
      <c r="N87" s="1">
        <v>1334.9</v>
      </c>
      <c r="O87" s="1">
        <v>1467.8</v>
      </c>
      <c r="P87" s="1">
        <v>35.1</v>
      </c>
      <c r="Q87" s="1">
        <f t="shared" si="11"/>
        <v>4.1588830833596715</v>
      </c>
      <c r="R87" s="1">
        <f t="shared" si="10"/>
        <v>2.9964791370140083E-2</v>
      </c>
      <c r="S87" s="1">
        <f t="shared" si="12"/>
        <v>115.06479886133792</v>
      </c>
      <c r="T87" s="1">
        <f t="shared" si="9"/>
        <v>140.03099644452547</v>
      </c>
      <c r="U87" s="1">
        <f t="shared" si="8"/>
        <v>5.8424999999999994</v>
      </c>
      <c r="V87" s="1">
        <f>LN(G87)</f>
        <v>3.4499875458315872</v>
      </c>
    </row>
    <row r="88" spans="1:22">
      <c r="A88" s="1">
        <v>2</v>
      </c>
      <c r="B88" s="1">
        <v>2</v>
      </c>
      <c r="C88" s="1">
        <v>113</v>
      </c>
      <c r="D88" s="1">
        <v>14</v>
      </c>
      <c r="E88" s="1">
        <v>15</v>
      </c>
      <c r="F88" s="1">
        <v>3</v>
      </c>
      <c r="G88" s="1">
        <v>18.8</v>
      </c>
      <c r="H88" s="1">
        <v>0</v>
      </c>
      <c r="I88" s="1">
        <v>128</v>
      </c>
      <c r="J88" s="1">
        <v>2411</v>
      </c>
      <c r="K88" s="1">
        <v>18</v>
      </c>
      <c r="L88" s="1">
        <v>216.4</v>
      </c>
      <c r="M88" s="1">
        <v>2181.6</v>
      </c>
      <c r="N88" s="1">
        <v>2400.1</v>
      </c>
      <c r="O88" s="1">
        <v>2459.6</v>
      </c>
      <c r="P88" s="1">
        <v>15.8</v>
      </c>
      <c r="Q88" s="1">
        <f t="shared" si="11"/>
        <v>4.8520302639196169</v>
      </c>
      <c r="R88" s="1">
        <f t="shared" si="10"/>
        <v>7.4996875130202909E-3</v>
      </c>
      <c r="S88" s="1">
        <f t="shared" si="12"/>
        <v>60.2724886463064</v>
      </c>
      <c r="T88" s="1">
        <f t="shared" si="9"/>
        <v>66.309130913091309</v>
      </c>
      <c r="U88" s="1">
        <f t="shared" si="8"/>
        <v>12.022222222222222</v>
      </c>
      <c r="V88" s="1">
        <f>LN(G88)</f>
        <v>2.9338568698359038</v>
      </c>
    </row>
    <row r="89" spans="1:22">
      <c r="A89" s="1">
        <v>2</v>
      </c>
      <c r="B89" s="1">
        <v>2</v>
      </c>
      <c r="C89" s="1">
        <v>113</v>
      </c>
      <c r="D89" s="1">
        <v>14</v>
      </c>
      <c r="E89" s="1">
        <v>16</v>
      </c>
      <c r="F89" s="1">
        <v>3</v>
      </c>
      <c r="G89" s="1">
        <v>5.6</v>
      </c>
      <c r="H89" s="1">
        <v>0</v>
      </c>
      <c r="I89" s="1">
        <v>256</v>
      </c>
      <c r="J89" s="1">
        <v>1796</v>
      </c>
      <c r="K89" s="1">
        <v>7</v>
      </c>
      <c r="L89" s="1">
        <v>318.89999999999998</v>
      </c>
      <c r="M89" s="1">
        <v>2080.6</v>
      </c>
      <c r="N89" s="1">
        <v>2400.1</v>
      </c>
      <c r="O89" s="1">
        <v>2423.1999999999998</v>
      </c>
      <c r="P89" s="1">
        <v>5.7</v>
      </c>
      <c r="Q89" s="1">
        <f t="shared" si="11"/>
        <v>5.5451774444795623</v>
      </c>
      <c r="R89" s="1">
        <f t="shared" si="10"/>
        <v>2.9165451439523353E-3</v>
      </c>
      <c r="S89" s="1">
        <f t="shared" si="12"/>
        <v>44.898129244614807</v>
      </c>
      <c r="T89" s="1">
        <f t="shared" si="9"/>
        <v>51.792752090743058</v>
      </c>
      <c r="U89" s="1">
        <f t="shared" si="8"/>
        <v>45.557142857142857</v>
      </c>
      <c r="V89" s="1">
        <f>LN(G89)</f>
        <v>1.7227665977411035</v>
      </c>
    </row>
    <row r="90" spans="1:22">
      <c r="A90" s="1">
        <v>2</v>
      </c>
      <c r="B90" s="1">
        <v>2</v>
      </c>
      <c r="C90" s="1">
        <v>113</v>
      </c>
      <c r="D90" s="1">
        <v>14</v>
      </c>
      <c r="E90" s="1">
        <v>17</v>
      </c>
      <c r="F90" s="1">
        <v>3</v>
      </c>
      <c r="G90" s="1">
        <v>3</v>
      </c>
      <c r="H90" s="1">
        <v>0</v>
      </c>
      <c r="I90" s="1">
        <v>512</v>
      </c>
      <c r="J90" s="1">
        <v>1539</v>
      </c>
      <c r="K90" s="1">
        <v>3</v>
      </c>
      <c r="L90" s="1">
        <v>45.2</v>
      </c>
      <c r="M90" s="1">
        <v>2354.4</v>
      </c>
      <c r="N90" s="1">
        <v>2400.1</v>
      </c>
      <c r="O90" s="1">
        <v>2409.6</v>
      </c>
      <c r="P90" s="1">
        <v>2.6</v>
      </c>
      <c r="Q90" s="1">
        <f t="shared" si="11"/>
        <v>6.2383246250395077</v>
      </c>
      <c r="R90" s="1">
        <f t="shared" si="10"/>
        <v>1.2499479188367152E-3</v>
      </c>
      <c r="S90" s="1">
        <f t="shared" si="12"/>
        <v>38.473396941794093</v>
      </c>
      <c r="T90" s="1">
        <f t="shared" si="9"/>
        <v>39.220183486238533</v>
      </c>
      <c r="U90" s="1">
        <f t="shared" si="8"/>
        <v>15.066666666666668</v>
      </c>
      <c r="V90" s="1">
        <f>LN(G90)</f>
        <v>1.0986122886681098</v>
      </c>
    </row>
    <row r="91" spans="1:22">
      <c r="A91" s="1">
        <v>2</v>
      </c>
      <c r="B91" s="1">
        <v>2</v>
      </c>
      <c r="C91" s="1">
        <v>113</v>
      </c>
      <c r="D91" s="1">
        <v>14</v>
      </c>
      <c r="E91" s="1">
        <v>18</v>
      </c>
      <c r="F91" s="1">
        <v>3</v>
      </c>
      <c r="G91" s="1">
        <v>1.1000000000000001</v>
      </c>
      <c r="H91" s="1">
        <v>0</v>
      </c>
      <c r="I91" s="1">
        <v>1024</v>
      </c>
      <c r="J91" s="1">
        <v>1410</v>
      </c>
      <c r="K91" s="1">
        <v>1</v>
      </c>
      <c r="L91" s="1">
        <v>4.9000000000000004</v>
      </c>
      <c r="M91" s="1">
        <v>2394.9</v>
      </c>
      <c r="N91" s="1">
        <v>2400.1</v>
      </c>
      <c r="O91" s="1">
        <v>2403.4</v>
      </c>
      <c r="P91" s="1">
        <v>0.7</v>
      </c>
      <c r="Q91" s="1">
        <f t="shared" si="11"/>
        <v>6.9314718055994531</v>
      </c>
      <c r="R91" s="1">
        <f t="shared" si="10"/>
        <v>4.1664930627890507E-4</v>
      </c>
      <c r="S91" s="1">
        <f t="shared" si="12"/>
        <v>35.248531311195364</v>
      </c>
      <c r="T91" s="1">
        <f t="shared" si="9"/>
        <v>35.325065764750093</v>
      </c>
      <c r="U91" s="1">
        <f t="shared" si="8"/>
        <v>4.9000000000000004</v>
      </c>
      <c r="V91" s="1">
        <f>LN(G91)</f>
        <v>9.5310179804324935E-2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W92"/>
  <sheetViews>
    <sheetView topLeftCell="L69" workbookViewId="0">
      <selection activeCell="Z76" sqref="Z76"/>
    </sheetView>
  </sheetViews>
  <sheetFormatPr defaultRowHeight="15"/>
  <cols>
    <col min="1" max="22" width="9.7109375" customWidth="1"/>
  </cols>
  <sheetData>
    <row r="1" spans="1:23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0</v>
      </c>
      <c r="R1" s="1" t="s">
        <v>20</v>
      </c>
      <c r="S1" s="1" t="s">
        <v>1</v>
      </c>
      <c r="T1" s="1" t="s">
        <v>2</v>
      </c>
      <c r="U1" s="1" t="s">
        <v>21</v>
      </c>
      <c r="V1" s="1" t="s">
        <v>22</v>
      </c>
      <c r="W1" s="1"/>
    </row>
    <row r="2" spans="1:23">
      <c r="A2" s="1">
        <v>1</v>
      </c>
      <c r="B2" s="1">
        <v>1</v>
      </c>
      <c r="C2" s="1">
        <v>114</v>
      </c>
      <c r="D2" s="1">
        <v>13</v>
      </c>
      <c r="E2" s="1">
        <v>4</v>
      </c>
      <c r="F2" s="1">
        <v>8</v>
      </c>
      <c r="G2" s="1">
        <v>94.5</v>
      </c>
      <c r="H2" s="1">
        <v>12</v>
      </c>
      <c r="I2" s="1">
        <v>1</v>
      </c>
      <c r="J2" s="1">
        <v>118</v>
      </c>
      <c r="K2" s="1">
        <v>118</v>
      </c>
      <c r="L2" s="1">
        <v>2387.6999999999998</v>
      </c>
      <c r="M2" s="1">
        <v>0</v>
      </c>
      <c r="N2" s="1">
        <v>2400.1</v>
      </c>
      <c r="O2" s="1">
        <v>2794.5</v>
      </c>
      <c r="P2" s="1">
        <v>55.1</v>
      </c>
      <c r="Q2" s="1">
        <f>LN(I2)</f>
        <v>0</v>
      </c>
      <c r="R2" s="1">
        <f>LN(K2)</f>
        <v>4.7706846244656651</v>
      </c>
      <c r="S2" s="1">
        <f>(J2/N2)*60</f>
        <v>2.9498770884546479</v>
      </c>
      <c r="T2" s="1"/>
      <c r="U2" s="1">
        <f>L2/K2</f>
        <v>20.234745762711864</v>
      </c>
      <c r="V2" s="1">
        <f>LN(G2)</f>
        <v>4.5485998344996972</v>
      </c>
      <c r="W2" s="1"/>
    </row>
    <row r="3" spans="1:23">
      <c r="A3" s="1">
        <v>1</v>
      </c>
      <c r="B3" s="1">
        <v>1</v>
      </c>
      <c r="C3" s="1">
        <v>114</v>
      </c>
      <c r="D3" s="1">
        <v>13</v>
      </c>
      <c r="E3" s="1">
        <v>6</v>
      </c>
      <c r="F3" s="1">
        <v>8</v>
      </c>
      <c r="G3" s="1">
        <v>-3.8</v>
      </c>
      <c r="H3" s="1">
        <v>20</v>
      </c>
      <c r="I3" s="1">
        <v>2</v>
      </c>
      <c r="J3" s="1">
        <v>44</v>
      </c>
      <c r="K3" s="1">
        <v>22</v>
      </c>
      <c r="L3" s="1">
        <v>2383.1999999999998</v>
      </c>
      <c r="M3" s="1">
        <v>14.3</v>
      </c>
      <c r="N3" s="1">
        <v>2400.1</v>
      </c>
      <c r="O3" s="1">
        <v>2468.5</v>
      </c>
      <c r="P3" s="1">
        <v>0.1</v>
      </c>
      <c r="Q3" s="1">
        <f t="shared" ref="Q3:Q70" si="0">LN(I3)</f>
        <v>0.69314718055994529</v>
      </c>
      <c r="R3" s="1">
        <f t="shared" ref="R3:R70" si="1">LN(K3)</f>
        <v>3.0910424533583161</v>
      </c>
      <c r="S3" s="1">
        <f t="shared" ref="S3:S67" si="2">(J3/N3)*60</f>
        <v>1.0999541685763095</v>
      </c>
      <c r="T3" s="1">
        <f>(J3/M3)*60</f>
        <v>184.61538461538458</v>
      </c>
      <c r="U3" s="1">
        <f t="shared" ref="U3:U67" si="3">L3/K3</f>
        <v>108.32727272727271</v>
      </c>
      <c r="V3" s="1"/>
      <c r="W3" s="1"/>
    </row>
    <row r="4" spans="1:23">
      <c r="A4" s="1">
        <v>1</v>
      </c>
      <c r="B4" s="1">
        <v>1</v>
      </c>
      <c r="C4" s="1">
        <v>114</v>
      </c>
      <c r="D4" s="1">
        <v>13</v>
      </c>
      <c r="E4" s="1">
        <v>8</v>
      </c>
      <c r="F4" s="1">
        <v>8</v>
      </c>
      <c r="G4" s="1">
        <v>22.6</v>
      </c>
      <c r="H4" s="1">
        <v>35</v>
      </c>
      <c r="I4" s="1">
        <v>4</v>
      </c>
      <c r="J4" s="1">
        <v>220</v>
      </c>
      <c r="K4" s="1">
        <v>55</v>
      </c>
      <c r="L4" s="1">
        <v>2278.8000000000002</v>
      </c>
      <c r="M4" s="1">
        <v>114.7</v>
      </c>
      <c r="N4" s="1">
        <v>2400.1</v>
      </c>
      <c r="O4" s="1">
        <v>2581.1</v>
      </c>
      <c r="P4" s="1">
        <v>9.8000000000000007</v>
      </c>
      <c r="Q4" s="1">
        <f t="shared" si="0"/>
        <v>1.3862943611198906</v>
      </c>
      <c r="R4" s="1">
        <f t="shared" si="1"/>
        <v>4.0073331852324712</v>
      </c>
      <c r="S4" s="1">
        <f t="shared" si="2"/>
        <v>5.4997708428815466</v>
      </c>
      <c r="T4" s="1">
        <f t="shared" ref="T4:T58" si="4">(J4/M4)*60</f>
        <v>115.08282476024411</v>
      </c>
      <c r="U4" s="1">
        <f t="shared" si="3"/>
        <v>41.432727272727277</v>
      </c>
      <c r="V4" s="1">
        <f t="shared" ref="V4:V71" si="5">LN(G4)</f>
        <v>3.1179499062782403</v>
      </c>
      <c r="W4" s="1"/>
    </row>
    <row r="5" spans="1:23">
      <c r="A5" s="1">
        <v>1</v>
      </c>
      <c r="B5" s="1">
        <v>1</v>
      </c>
      <c r="C5" s="1">
        <v>114</v>
      </c>
      <c r="D5" s="1">
        <v>13</v>
      </c>
      <c r="E5" s="1">
        <v>10</v>
      </c>
      <c r="F5" s="1">
        <v>8</v>
      </c>
      <c r="G5" s="1">
        <v>132.9</v>
      </c>
      <c r="H5" s="1">
        <v>7</v>
      </c>
      <c r="I5" s="1">
        <v>8</v>
      </c>
      <c r="J5" s="1">
        <v>832</v>
      </c>
      <c r="K5" s="1">
        <v>104</v>
      </c>
      <c r="L5" s="1">
        <v>669</v>
      </c>
      <c r="M5" s="1">
        <v>1720.4</v>
      </c>
      <c r="N5" s="1">
        <v>2400.1</v>
      </c>
      <c r="O5" s="1">
        <v>2713.7</v>
      </c>
      <c r="P5" s="1">
        <v>66.7</v>
      </c>
      <c r="Q5" s="1">
        <f t="shared" si="0"/>
        <v>2.0794415416798357</v>
      </c>
      <c r="R5" s="1">
        <f t="shared" si="1"/>
        <v>4.6443908991413725</v>
      </c>
      <c r="S5" s="1">
        <f t="shared" si="2"/>
        <v>20.799133369442941</v>
      </c>
      <c r="T5" s="1">
        <f t="shared" si="4"/>
        <v>29.016507788886305</v>
      </c>
      <c r="U5" s="1">
        <f t="shared" si="3"/>
        <v>6.4326923076923075</v>
      </c>
      <c r="V5" s="1">
        <f t="shared" si="5"/>
        <v>4.8895969657191998</v>
      </c>
      <c r="W5" s="1"/>
    </row>
    <row r="6" spans="1:23">
      <c r="A6" s="1">
        <v>1</v>
      </c>
      <c r="B6" s="1">
        <v>1</v>
      </c>
      <c r="C6" s="1">
        <v>114</v>
      </c>
      <c r="D6" s="1">
        <v>13</v>
      </c>
      <c r="E6" s="1">
        <v>11</v>
      </c>
      <c r="F6" s="1">
        <v>8</v>
      </c>
      <c r="G6" s="1">
        <v>101</v>
      </c>
      <c r="H6" s="1">
        <v>0</v>
      </c>
      <c r="I6" s="1">
        <v>16</v>
      </c>
      <c r="J6" s="1">
        <v>1440</v>
      </c>
      <c r="K6" s="1">
        <v>90</v>
      </c>
      <c r="L6" s="1">
        <v>1540.2</v>
      </c>
      <c r="M6" s="1">
        <v>850.7</v>
      </c>
      <c r="N6" s="1">
        <v>2400.1</v>
      </c>
      <c r="O6" s="1">
        <v>2673.3</v>
      </c>
      <c r="P6" s="1">
        <v>72</v>
      </c>
      <c r="Q6" s="1">
        <f t="shared" si="0"/>
        <v>2.7725887222397811</v>
      </c>
      <c r="R6" s="1">
        <f t="shared" si="1"/>
        <v>4.499809670330265</v>
      </c>
      <c r="S6" s="1">
        <f t="shared" si="2"/>
        <v>35.998500062497399</v>
      </c>
      <c r="T6" s="1">
        <f t="shared" si="4"/>
        <v>101.56341836134946</v>
      </c>
      <c r="U6" s="1">
        <f t="shared" si="3"/>
        <v>17.113333333333333</v>
      </c>
      <c r="V6" s="1">
        <f t="shared" si="5"/>
        <v>4.6151205168412597</v>
      </c>
      <c r="W6" s="1"/>
    </row>
    <row r="7" spans="1:23">
      <c r="A7" s="1">
        <v>1</v>
      </c>
      <c r="B7" s="1">
        <v>1</v>
      </c>
      <c r="C7" s="1">
        <v>114</v>
      </c>
      <c r="D7" s="1">
        <v>13</v>
      </c>
      <c r="E7" s="1">
        <v>12</v>
      </c>
      <c r="F7" s="1">
        <v>8</v>
      </c>
      <c r="G7" s="1">
        <v>80.2</v>
      </c>
      <c r="H7" s="1">
        <v>0</v>
      </c>
      <c r="I7" s="1">
        <v>32</v>
      </c>
      <c r="J7" s="1">
        <v>2240</v>
      </c>
      <c r="K7" s="1">
        <v>70</v>
      </c>
      <c r="L7" s="1">
        <v>541.29999999999995</v>
      </c>
      <c r="M7" s="1">
        <v>1851.1</v>
      </c>
      <c r="N7" s="1">
        <v>2400.1</v>
      </c>
      <c r="O7" s="1">
        <v>2614.1999999999998</v>
      </c>
      <c r="P7" s="1">
        <v>46.7</v>
      </c>
      <c r="Q7" s="1">
        <f t="shared" si="0"/>
        <v>3.4657359027997265</v>
      </c>
      <c r="R7" s="1">
        <f t="shared" si="1"/>
        <v>4.2484952420493594</v>
      </c>
      <c r="S7" s="1">
        <f t="shared" si="2"/>
        <v>55.997666763884837</v>
      </c>
      <c r="T7" s="1">
        <f t="shared" si="4"/>
        <v>72.605477823996551</v>
      </c>
      <c r="U7" s="1">
        <f t="shared" si="3"/>
        <v>7.7328571428571422</v>
      </c>
      <c r="V7" s="1">
        <f t="shared" si="5"/>
        <v>4.3845235148724688</v>
      </c>
      <c r="W7" s="1"/>
    </row>
    <row r="8" spans="1:23">
      <c r="A8" s="1">
        <v>1</v>
      </c>
      <c r="B8" s="1">
        <v>1</v>
      </c>
      <c r="C8" s="1">
        <v>114</v>
      </c>
      <c r="D8" s="1">
        <v>13</v>
      </c>
      <c r="E8" s="1">
        <v>13</v>
      </c>
      <c r="F8" s="1">
        <v>8</v>
      </c>
      <c r="G8" s="1">
        <v>77.7</v>
      </c>
      <c r="H8" s="1">
        <v>0</v>
      </c>
      <c r="I8" s="1">
        <v>64</v>
      </c>
      <c r="J8" s="1">
        <v>3158</v>
      </c>
      <c r="K8" s="1">
        <v>49</v>
      </c>
      <c r="L8" s="1">
        <v>276.39999999999998</v>
      </c>
      <c r="M8" s="1">
        <v>2118.5</v>
      </c>
      <c r="N8" s="1">
        <v>2400.1</v>
      </c>
      <c r="O8" s="1">
        <v>2542.3000000000002</v>
      </c>
      <c r="P8" s="1">
        <v>33.9</v>
      </c>
      <c r="Q8" s="1">
        <f t="shared" si="0"/>
        <v>4.1588830833596715</v>
      </c>
      <c r="R8" s="1">
        <f t="shared" si="1"/>
        <v>3.8918202981106265</v>
      </c>
      <c r="S8" s="1">
        <f t="shared" si="2"/>
        <v>78.94671055372693</v>
      </c>
      <c r="T8" s="1">
        <f t="shared" si="4"/>
        <v>89.440641963653519</v>
      </c>
      <c r="U8" s="1">
        <f t="shared" si="3"/>
        <v>5.6408163265306115</v>
      </c>
      <c r="V8" s="1">
        <f t="shared" si="5"/>
        <v>4.3528552573736015</v>
      </c>
      <c r="W8" s="1"/>
    </row>
    <row r="9" spans="1:23">
      <c r="A9" s="1">
        <v>1</v>
      </c>
      <c r="B9" s="1">
        <v>1</v>
      </c>
      <c r="C9" s="1">
        <v>114</v>
      </c>
      <c r="D9" s="1">
        <v>13</v>
      </c>
      <c r="E9" s="1">
        <v>14</v>
      </c>
      <c r="F9" s="1">
        <v>8</v>
      </c>
      <c r="G9" s="1">
        <v>31.7</v>
      </c>
      <c r="H9" s="1">
        <v>0</v>
      </c>
      <c r="I9" s="1">
        <v>128</v>
      </c>
      <c r="J9" s="1">
        <v>3236</v>
      </c>
      <c r="K9" s="1">
        <v>25</v>
      </c>
      <c r="L9" s="1">
        <v>106.6</v>
      </c>
      <c r="M9" s="1">
        <v>2290.4</v>
      </c>
      <c r="N9" s="1">
        <v>2400.1</v>
      </c>
      <c r="O9" s="1">
        <v>2473.8000000000002</v>
      </c>
      <c r="P9" s="1">
        <v>17.5</v>
      </c>
      <c r="Q9" s="1">
        <f t="shared" si="0"/>
        <v>4.8520302639196169</v>
      </c>
      <c r="R9" s="1">
        <f t="shared" si="1"/>
        <v>3.2188758248682006</v>
      </c>
      <c r="S9" s="1">
        <f t="shared" si="2"/>
        <v>80.896629307112207</v>
      </c>
      <c r="T9" s="1">
        <f t="shared" si="4"/>
        <v>84.771219001047854</v>
      </c>
      <c r="U9" s="1">
        <f t="shared" si="3"/>
        <v>4.2639999999999993</v>
      </c>
      <c r="V9" s="1">
        <f t="shared" si="5"/>
        <v>3.4563166808832348</v>
      </c>
      <c r="W9" s="1"/>
    </row>
    <row r="10" spans="1:23">
      <c r="A10" s="1">
        <v>1</v>
      </c>
      <c r="B10" s="1">
        <v>1</v>
      </c>
      <c r="C10" s="1">
        <v>114</v>
      </c>
      <c r="D10" s="1">
        <v>13</v>
      </c>
      <c r="E10" s="1">
        <v>15</v>
      </c>
      <c r="F10" s="1">
        <v>8</v>
      </c>
      <c r="G10" s="1">
        <v>5.3</v>
      </c>
      <c r="H10" s="1">
        <v>0</v>
      </c>
      <c r="I10" s="1">
        <v>256</v>
      </c>
      <c r="J10" s="1">
        <v>1188</v>
      </c>
      <c r="K10" s="1">
        <v>4</v>
      </c>
      <c r="L10" s="1">
        <v>36.6</v>
      </c>
      <c r="M10" s="1">
        <v>2362.9</v>
      </c>
      <c r="N10" s="1">
        <v>2400.1</v>
      </c>
      <c r="O10" s="1">
        <v>2413.1999999999998</v>
      </c>
      <c r="P10" s="1">
        <v>2.8</v>
      </c>
      <c r="Q10" s="1">
        <f t="shared" si="0"/>
        <v>5.5451774444795623</v>
      </c>
      <c r="R10" s="1">
        <f t="shared" si="1"/>
        <v>1.3862943611198906</v>
      </c>
      <c r="S10" s="1">
        <f t="shared" si="2"/>
        <v>29.698762551560353</v>
      </c>
      <c r="T10" s="1">
        <f t="shared" si="4"/>
        <v>30.166321046172076</v>
      </c>
      <c r="U10" s="1">
        <f t="shared" si="3"/>
        <v>9.15</v>
      </c>
      <c r="V10" s="1">
        <f t="shared" si="5"/>
        <v>1.6677068205580761</v>
      </c>
      <c r="W10" s="1"/>
    </row>
    <row r="11" spans="1:2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1">
        <v>1</v>
      </c>
      <c r="B12" s="1">
        <v>1</v>
      </c>
      <c r="C12" s="1">
        <v>114</v>
      </c>
      <c r="D12" s="1">
        <v>13</v>
      </c>
      <c r="E12" s="1">
        <v>28</v>
      </c>
      <c r="F12" s="1">
        <v>8</v>
      </c>
      <c r="G12" s="1">
        <v>131.19999999999999</v>
      </c>
      <c r="H12" s="1">
        <v>10</v>
      </c>
      <c r="I12" s="1">
        <v>1</v>
      </c>
      <c r="J12" s="1">
        <v>169</v>
      </c>
      <c r="K12" s="1">
        <v>169</v>
      </c>
      <c r="L12" s="1">
        <v>2381.6</v>
      </c>
      <c r="M12" s="1">
        <v>0</v>
      </c>
      <c r="N12" s="1">
        <v>2400.1</v>
      </c>
      <c r="O12" s="1">
        <v>2915.6</v>
      </c>
      <c r="P12" s="1">
        <v>123.6</v>
      </c>
      <c r="Q12" s="1">
        <f t="shared" si="0"/>
        <v>0</v>
      </c>
      <c r="R12" s="1">
        <f t="shared" si="1"/>
        <v>5.1298987149230735</v>
      </c>
      <c r="S12" s="1">
        <f t="shared" si="2"/>
        <v>4.2248239656680973</v>
      </c>
      <c r="T12" s="1"/>
      <c r="U12" s="1">
        <f t="shared" si="3"/>
        <v>14.092307692307692</v>
      </c>
      <c r="V12" s="1">
        <f t="shared" si="5"/>
        <v>4.8767228765099881</v>
      </c>
      <c r="W12" s="1"/>
    </row>
    <row r="13" spans="1:23">
      <c r="A13" s="1">
        <v>1</v>
      </c>
      <c r="B13" s="1">
        <v>1</v>
      </c>
      <c r="C13" s="1">
        <v>114</v>
      </c>
      <c r="D13" s="1">
        <v>13</v>
      </c>
      <c r="E13" s="1">
        <v>1</v>
      </c>
      <c r="F13" s="1">
        <v>9</v>
      </c>
      <c r="G13" s="1">
        <v>207.9</v>
      </c>
      <c r="H13" s="1">
        <v>8</v>
      </c>
      <c r="I13" s="1">
        <v>2</v>
      </c>
      <c r="J13" s="1">
        <v>514</v>
      </c>
      <c r="K13" s="1">
        <v>257</v>
      </c>
      <c r="L13" s="1">
        <v>2237.1999999999998</v>
      </c>
      <c r="M13" s="1">
        <v>136.4</v>
      </c>
      <c r="N13" s="1">
        <v>2400.1</v>
      </c>
      <c r="O13" s="1">
        <v>3236.4</v>
      </c>
      <c r="P13" s="1">
        <v>220.4</v>
      </c>
      <c r="Q13" s="1">
        <f t="shared" si="0"/>
        <v>0.69314718055994529</v>
      </c>
      <c r="R13" s="1">
        <f t="shared" si="1"/>
        <v>5.5490760848952201</v>
      </c>
      <c r="S13" s="1">
        <f t="shared" si="2"/>
        <v>12.849464605641431</v>
      </c>
      <c r="T13" s="1">
        <f t="shared" si="4"/>
        <v>226.09970674486803</v>
      </c>
      <c r="U13" s="1">
        <f t="shared" si="3"/>
        <v>8.7050583657587541</v>
      </c>
      <c r="V13" s="1">
        <f t="shared" si="5"/>
        <v>5.3370571948639673</v>
      </c>
      <c r="W13" s="1"/>
    </row>
    <row r="14" spans="1:23">
      <c r="A14" s="1">
        <v>1</v>
      </c>
      <c r="B14" s="1">
        <v>1</v>
      </c>
      <c r="C14" s="1">
        <v>114</v>
      </c>
      <c r="D14" s="1">
        <v>13</v>
      </c>
      <c r="E14" s="1">
        <v>3</v>
      </c>
      <c r="F14" s="1">
        <v>9</v>
      </c>
      <c r="G14" s="1">
        <v>96.4</v>
      </c>
      <c r="H14" s="1">
        <v>0</v>
      </c>
      <c r="I14" s="1">
        <v>4</v>
      </c>
      <c r="J14" s="1">
        <v>508</v>
      </c>
      <c r="K14" s="1">
        <v>127</v>
      </c>
      <c r="L14" s="1">
        <v>2217.4</v>
      </c>
      <c r="M14" s="1">
        <v>169.4</v>
      </c>
      <c r="N14" s="1">
        <v>2400.1</v>
      </c>
      <c r="O14" s="1">
        <v>2802</v>
      </c>
      <c r="P14" s="1">
        <v>96.9</v>
      </c>
      <c r="Q14" s="1">
        <f t="shared" si="0"/>
        <v>1.3862943611198906</v>
      </c>
      <c r="R14" s="1">
        <f t="shared" si="1"/>
        <v>4.8441870864585912</v>
      </c>
      <c r="S14" s="1">
        <f t="shared" si="2"/>
        <v>12.699470855381026</v>
      </c>
      <c r="T14" s="1">
        <f t="shared" si="4"/>
        <v>179.92916174734356</v>
      </c>
      <c r="U14" s="1">
        <f t="shared" si="3"/>
        <v>17.45984251968504</v>
      </c>
      <c r="V14" s="1">
        <f t="shared" si="5"/>
        <v>4.5685062016164997</v>
      </c>
      <c r="W14" s="1"/>
    </row>
    <row r="15" spans="1:23">
      <c r="A15" s="1">
        <v>1</v>
      </c>
      <c r="B15" s="1">
        <v>1</v>
      </c>
      <c r="C15" s="1">
        <v>114</v>
      </c>
      <c r="D15" s="1">
        <v>13</v>
      </c>
      <c r="E15" s="1">
        <v>4</v>
      </c>
      <c r="F15" s="1">
        <v>9</v>
      </c>
      <c r="G15" s="1">
        <v>83.4</v>
      </c>
      <c r="H15" s="1">
        <v>55</v>
      </c>
      <c r="I15" s="1">
        <v>8</v>
      </c>
      <c r="J15" s="1">
        <v>1248</v>
      </c>
      <c r="K15" s="1">
        <v>156</v>
      </c>
      <c r="L15" s="1">
        <v>1209.5999999999999</v>
      </c>
      <c r="M15" s="1">
        <v>1173.9000000000001</v>
      </c>
      <c r="N15" s="1">
        <v>2400.1</v>
      </c>
      <c r="O15" s="1">
        <v>2877.3</v>
      </c>
      <c r="P15" s="1">
        <v>97.8</v>
      </c>
      <c r="Q15" s="1">
        <f t="shared" si="0"/>
        <v>2.0794415416798357</v>
      </c>
      <c r="R15" s="1">
        <f t="shared" si="1"/>
        <v>5.0498560072495371</v>
      </c>
      <c r="S15" s="1">
        <f t="shared" si="2"/>
        <v>31.198700054164412</v>
      </c>
      <c r="T15" s="1">
        <f t="shared" si="4"/>
        <v>63.787375415282384</v>
      </c>
      <c r="U15" s="1">
        <f t="shared" si="3"/>
        <v>7.7538461538461529</v>
      </c>
      <c r="V15" s="1">
        <f t="shared" si="5"/>
        <v>4.423648309364701</v>
      </c>
      <c r="W15" s="1"/>
    </row>
    <row r="16" spans="1:23">
      <c r="A16" s="1">
        <v>1</v>
      </c>
      <c r="B16" s="1">
        <v>1</v>
      </c>
      <c r="C16" s="1">
        <v>114</v>
      </c>
      <c r="D16" s="1">
        <v>13</v>
      </c>
      <c r="E16" s="1">
        <v>5</v>
      </c>
      <c r="F16" s="1">
        <v>9</v>
      </c>
      <c r="G16" s="1">
        <v>37.1</v>
      </c>
      <c r="H16" s="1">
        <v>29</v>
      </c>
      <c r="I16" s="1">
        <v>16</v>
      </c>
      <c r="J16" s="1">
        <v>1306</v>
      </c>
      <c r="K16" s="1">
        <v>81</v>
      </c>
      <c r="L16" s="1">
        <v>866.2</v>
      </c>
      <c r="M16" s="1">
        <v>1524.4</v>
      </c>
      <c r="N16" s="1">
        <v>2400.1</v>
      </c>
      <c r="O16" s="1">
        <v>2655.1</v>
      </c>
      <c r="P16" s="1">
        <v>42.9</v>
      </c>
      <c r="Q16" s="1">
        <f t="shared" si="0"/>
        <v>2.7725887222397811</v>
      </c>
      <c r="R16" s="1">
        <f t="shared" si="1"/>
        <v>4.3944491546724391</v>
      </c>
      <c r="S16" s="1">
        <f t="shared" si="2"/>
        <v>32.648639640015006</v>
      </c>
      <c r="T16" s="1">
        <f t="shared" si="4"/>
        <v>51.403831015481494</v>
      </c>
      <c r="U16" s="1">
        <f t="shared" si="3"/>
        <v>10.693827160493827</v>
      </c>
      <c r="V16" s="1">
        <f t="shared" si="5"/>
        <v>3.6136169696133895</v>
      </c>
      <c r="W16" s="1"/>
    </row>
    <row r="17" spans="1:23">
      <c r="A17" s="1">
        <v>1</v>
      </c>
      <c r="B17" s="1">
        <v>1</v>
      </c>
      <c r="C17" s="1">
        <v>114</v>
      </c>
      <c r="D17" s="1">
        <v>13</v>
      </c>
      <c r="E17" s="1">
        <v>6</v>
      </c>
      <c r="F17" s="1">
        <v>9</v>
      </c>
      <c r="G17" s="1">
        <v>88.5</v>
      </c>
      <c r="H17" s="1">
        <v>0</v>
      </c>
      <c r="I17" s="1">
        <v>32</v>
      </c>
      <c r="J17" s="1">
        <v>2816</v>
      </c>
      <c r="K17" s="1">
        <v>88</v>
      </c>
      <c r="L17" s="1">
        <v>838.6</v>
      </c>
      <c r="M17" s="1">
        <v>1551.8</v>
      </c>
      <c r="N17" s="1">
        <v>2400.1</v>
      </c>
      <c r="O17" s="1">
        <v>2662.1</v>
      </c>
      <c r="P17" s="1">
        <v>74.8</v>
      </c>
      <c r="Q17" s="1">
        <f t="shared" si="0"/>
        <v>3.4657359027997265</v>
      </c>
      <c r="R17" s="1">
        <f t="shared" si="1"/>
        <v>4.4773368144782069</v>
      </c>
      <c r="S17" s="1">
        <f t="shared" si="2"/>
        <v>70.397066788883805</v>
      </c>
      <c r="T17" s="1">
        <f t="shared" si="4"/>
        <v>108.88001031060703</v>
      </c>
      <c r="U17" s="1">
        <f t="shared" si="3"/>
        <v>9.5295454545454543</v>
      </c>
      <c r="V17" s="1">
        <f t="shared" si="5"/>
        <v>4.4830025520138834</v>
      </c>
      <c r="W17" s="1"/>
    </row>
    <row r="18" spans="1:23">
      <c r="A18" s="1">
        <v>1</v>
      </c>
      <c r="B18" s="1">
        <v>1</v>
      </c>
      <c r="C18" s="1">
        <v>114</v>
      </c>
      <c r="D18" s="1">
        <v>13</v>
      </c>
      <c r="E18" s="1">
        <v>10</v>
      </c>
      <c r="F18" s="1">
        <v>9</v>
      </c>
      <c r="G18" s="1">
        <v>53.5</v>
      </c>
      <c r="H18" s="1">
        <v>0</v>
      </c>
      <c r="I18" s="1">
        <v>64</v>
      </c>
      <c r="J18" s="1">
        <v>2565</v>
      </c>
      <c r="K18" s="1">
        <v>40</v>
      </c>
      <c r="L18" s="1">
        <v>321.2</v>
      </c>
      <c r="M18" s="1">
        <v>2074.5</v>
      </c>
      <c r="N18" s="1">
        <v>2400.1</v>
      </c>
      <c r="O18" s="1">
        <v>2515.9</v>
      </c>
      <c r="P18" s="1">
        <v>26.7</v>
      </c>
      <c r="Q18" s="1">
        <f t="shared" si="0"/>
        <v>4.1588830833596715</v>
      </c>
      <c r="R18" s="1">
        <f t="shared" si="1"/>
        <v>3.6888794541139363</v>
      </c>
      <c r="S18" s="1">
        <f t="shared" si="2"/>
        <v>64.122328236323497</v>
      </c>
      <c r="T18" s="1">
        <f t="shared" si="4"/>
        <v>74.186550976138832</v>
      </c>
      <c r="U18" s="1">
        <f t="shared" si="3"/>
        <v>8.0299999999999994</v>
      </c>
      <c r="V18" s="1">
        <f t="shared" si="5"/>
        <v>3.9796816539019608</v>
      </c>
      <c r="W18" s="1"/>
    </row>
    <row r="19" spans="1:23">
      <c r="A19" s="1">
        <v>1</v>
      </c>
      <c r="B19" s="1">
        <v>1</v>
      </c>
      <c r="C19" s="1">
        <v>114</v>
      </c>
      <c r="D19" s="1">
        <v>13</v>
      </c>
      <c r="E19" s="1">
        <v>11</v>
      </c>
      <c r="F19" s="1">
        <v>9</v>
      </c>
      <c r="G19" s="1">
        <v>7.8</v>
      </c>
      <c r="H19" s="1">
        <v>0</v>
      </c>
      <c r="I19" s="1">
        <v>128</v>
      </c>
      <c r="J19" s="1">
        <v>1404</v>
      </c>
      <c r="K19" s="1">
        <v>10</v>
      </c>
      <c r="L19" s="1">
        <v>88</v>
      </c>
      <c r="M19" s="1">
        <v>2310.9</v>
      </c>
      <c r="N19" s="1">
        <v>2400.1</v>
      </c>
      <c r="O19" s="1">
        <v>2428.9</v>
      </c>
      <c r="P19" s="1">
        <v>7.8</v>
      </c>
      <c r="Q19" s="1">
        <f t="shared" si="0"/>
        <v>4.8520302639196169</v>
      </c>
      <c r="R19" s="1">
        <f t="shared" si="1"/>
        <v>2.3025850929940459</v>
      </c>
      <c r="S19" s="1">
        <f t="shared" si="2"/>
        <v>35.098537560934965</v>
      </c>
      <c r="T19" s="1">
        <f t="shared" si="4"/>
        <v>36.453329871478644</v>
      </c>
      <c r="U19" s="1">
        <f t="shared" si="3"/>
        <v>8.8000000000000007</v>
      </c>
      <c r="V19" s="1">
        <f t="shared" si="5"/>
        <v>2.0541237336955462</v>
      </c>
      <c r="W19" s="1"/>
    </row>
    <row r="20" spans="1:23">
      <c r="A20" s="1">
        <v>1</v>
      </c>
      <c r="B20" s="1">
        <v>1</v>
      </c>
      <c r="C20" s="1">
        <v>114</v>
      </c>
      <c r="D20" s="1">
        <v>13</v>
      </c>
      <c r="E20" s="1">
        <v>12</v>
      </c>
      <c r="F20" s="1">
        <v>9</v>
      </c>
      <c r="G20" s="1">
        <v>4.9000000000000004</v>
      </c>
      <c r="H20" s="1">
        <v>0</v>
      </c>
      <c r="I20" s="1">
        <v>256</v>
      </c>
      <c r="J20" s="1">
        <v>966</v>
      </c>
      <c r="K20" s="1">
        <v>3</v>
      </c>
      <c r="L20" s="1">
        <v>30.2</v>
      </c>
      <c r="M20" s="1">
        <v>2369.4</v>
      </c>
      <c r="N20" s="1">
        <v>2400.1</v>
      </c>
      <c r="O20" s="1">
        <v>2409</v>
      </c>
      <c r="P20" s="1">
        <v>2.4</v>
      </c>
      <c r="Q20" s="1">
        <f t="shared" si="0"/>
        <v>5.5451774444795623</v>
      </c>
      <c r="R20" s="1">
        <f t="shared" si="1"/>
        <v>1.0986122886681098</v>
      </c>
      <c r="S20" s="1">
        <f t="shared" si="2"/>
        <v>24.148993791925339</v>
      </c>
      <c r="T20" s="1">
        <f t="shared" si="4"/>
        <v>24.461889085844518</v>
      </c>
      <c r="U20" s="1">
        <f t="shared" si="3"/>
        <v>10.066666666666666</v>
      </c>
      <c r="V20" s="1">
        <f t="shared" si="5"/>
        <v>1.589235205116581</v>
      </c>
      <c r="W20" s="1"/>
    </row>
    <row r="21" spans="1:23">
      <c r="A21" s="1">
        <v>1</v>
      </c>
      <c r="B21" s="1">
        <v>1</v>
      </c>
      <c r="C21" s="1">
        <v>114</v>
      </c>
      <c r="D21" s="1">
        <v>13</v>
      </c>
      <c r="E21" s="1">
        <v>13</v>
      </c>
      <c r="F21" s="1">
        <v>9</v>
      </c>
      <c r="G21" s="1">
        <v>7.3</v>
      </c>
      <c r="H21" s="1">
        <v>0</v>
      </c>
      <c r="I21" s="1">
        <v>512</v>
      </c>
      <c r="J21" s="1">
        <v>2763</v>
      </c>
      <c r="K21" s="1">
        <v>5</v>
      </c>
      <c r="L21" s="1">
        <v>87</v>
      </c>
      <c r="M21" s="1">
        <v>2312.3000000000002</v>
      </c>
      <c r="N21" s="1">
        <v>2400.1</v>
      </c>
      <c r="O21" s="1">
        <v>2414.8000000000002</v>
      </c>
      <c r="P21" s="1">
        <v>3.6</v>
      </c>
      <c r="Q21" s="1">
        <f t="shared" si="0"/>
        <v>6.2383246250395077</v>
      </c>
      <c r="R21" s="1">
        <f t="shared" si="1"/>
        <v>1.6094379124341003</v>
      </c>
      <c r="S21" s="1">
        <f t="shared" si="2"/>
        <v>69.07212199491687</v>
      </c>
      <c r="T21" s="1">
        <f t="shared" si="4"/>
        <v>71.694849284262418</v>
      </c>
      <c r="U21" s="1">
        <f t="shared" si="3"/>
        <v>17.399999999999999</v>
      </c>
      <c r="V21" s="1">
        <f t="shared" si="5"/>
        <v>1.9878743481543455</v>
      </c>
      <c r="W21" s="1"/>
    </row>
    <row r="22" spans="1:2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1">
        <v>1</v>
      </c>
      <c r="B23" s="1">
        <v>2</v>
      </c>
      <c r="C23" s="1">
        <v>114</v>
      </c>
      <c r="D23" s="1">
        <v>13</v>
      </c>
      <c r="E23" s="1">
        <v>27</v>
      </c>
      <c r="F23" s="1">
        <v>9</v>
      </c>
      <c r="G23" s="1">
        <v>56.9</v>
      </c>
      <c r="H23" s="1">
        <v>74</v>
      </c>
      <c r="I23" s="1">
        <v>1</v>
      </c>
      <c r="J23" s="1">
        <v>553</v>
      </c>
      <c r="K23" s="1">
        <v>553</v>
      </c>
      <c r="L23" s="1">
        <v>2340.6</v>
      </c>
      <c r="M23" s="1">
        <v>0</v>
      </c>
      <c r="N23" s="1">
        <v>2400.1</v>
      </c>
      <c r="O23" s="1">
        <v>4198.6000000000004</v>
      </c>
      <c r="P23" s="1">
        <v>405.7</v>
      </c>
      <c r="Q23" s="1">
        <f t="shared" si="0"/>
        <v>0</v>
      </c>
      <c r="R23" s="1">
        <f t="shared" si="1"/>
        <v>6.315358001522335</v>
      </c>
      <c r="S23" s="1">
        <f t="shared" si="2"/>
        <v>13.82442398233407</v>
      </c>
      <c r="T23" s="1"/>
      <c r="U23" s="1">
        <f t="shared" si="3"/>
        <v>4.23254972875226</v>
      </c>
      <c r="V23" s="1">
        <f t="shared" si="5"/>
        <v>4.0412953411322849</v>
      </c>
      <c r="W23" s="1"/>
    </row>
    <row r="24" spans="1:23">
      <c r="A24" s="1">
        <v>1</v>
      </c>
      <c r="B24" s="1">
        <v>2</v>
      </c>
      <c r="C24" s="1">
        <v>114</v>
      </c>
      <c r="D24" s="1">
        <v>13</v>
      </c>
      <c r="E24" s="1">
        <v>29</v>
      </c>
      <c r="F24" s="1">
        <v>9</v>
      </c>
      <c r="G24" s="1">
        <v>65.599999999999994</v>
      </c>
      <c r="H24" s="1">
        <v>2</v>
      </c>
      <c r="I24" s="1">
        <v>2</v>
      </c>
      <c r="J24" s="1">
        <v>952</v>
      </c>
      <c r="K24" s="1">
        <v>476</v>
      </c>
      <c r="L24" s="1">
        <v>2123.8000000000002</v>
      </c>
      <c r="M24" s="1">
        <v>224.9</v>
      </c>
      <c r="N24" s="1">
        <v>2400.1</v>
      </c>
      <c r="O24" s="1">
        <v>3918.5</v>
      </c>
      <c r="P24" s="1">
        <v>370</v>
      </c>
      <c r="Q24" s="1">
        <f t="shared" si="0"/>
        <v>0.69314718055994529</v>
      </c>
      <c r="R24" s="1">
        <f t="shared" si="1"/>
        <v>6.1654178542314204</v>
      </c>
      <c r="S24" s="1">
        <f t="shared" si="2"/>
        <v>23.799008374651056</v>
      </c>
      <c r="T24" s="1">
        <f t="shared" si="4"/>
        <v>253.97954646509558</v>
      </c>
      <c r="U24" s="1">
        <f t="shared" si="3"/>
        <v>4.4617647058823531</v>
      </c>
      <c r="V24" s="1">
        <f t="shared" si="5"/>
        <v>4.1835756959500436</v>
      </c>
      <c r="W24" s="1"/>
    </row>
    <row r="25" spans="1:23">
      <c r="A25" s="1">
        <v>1</v>
      </c>
      <c r="B25" s="1">
        <v>2</v>
      </c>
      <c r="C25" s="1">
        <v>114</v>
      </c>
      <c r="D25" s="1">
        <v>13</v>
      </c>
      <c r="E25" s="1">
        <v>1</v>
      </c>
      <c r="F25" s="1">
        <v>10</v>
      </c>
      <c r="G25" s="1">
        <v>79.3</v>
      </c>
      <c r="H25" s="1">
        <v>10</v>
      </c>
      <c r="I25" s="1">
        <v>4</v>
      </c>
      <c r="J25" s="1">
        <v>1968</v>
      </c>
      <c r="K25" s="1">
        <v>492</v>
      </c>
      <c r="L25" s="1">
        <v>1744.5</v>
      </c>
      <c r="M25" s="1">
        <v>602.20000000000005</v>
      </c>
      <c r="N25" s="1">
        <v>2400.1</v>
      </c>
      <c r="O25" s="1">
        <v>3985.6</v>
      </c>
      <c r="P25" s="1">
        <v>336</v>
      </c>
      <c r="Q25" s="1">
        <f t="shared" si="0"/>
        <v>1.3862943611198906</v>
      </c>
      <c r="R25" s="1">
        <f t="shared" si="1"/>
        <v>6.1984787164923079</v>
      </c>
      <c r="S25" s="1">
        <f t="shared" si="2"/>
        <v>49.197950085413105</v>
      </c>
      <c r="T25" s="1">
        <f t="shared" si="4"/>
        <v>196.08103620059779</v>
      </c>
      <c r="U25" s="1">
        <f t="shared" si="3"/>
        <v>3.5457317073170733</v>
      </c>
      <c r="V25" s="1">
        <f t="shared" si="5"/>
        <v>4.3732381286408026</v>
      </c>
      <c r="W25" s="1"/>
    </row>
    <row r="26" spans="1:23">
      <c r="A26" s="1">
        <v>1</v>
      </c>
      <c r="B26" s="1">
        <v>2</v>
      </c>
      <c r="C26" s="1">
        <v>114</v>
      </c>
      <c r="D26" s="1">
        <v>13</v>
      </c>
      <c r="E26" s="1">
        <v>2</v>
      </c>
      <c r="F26" s="1">
        <v>10</v>
      </c>
      <c r="G26" s="1">
        <v>59.5</v>
      </c>
      <c r="H26" s="1">
        <v>4</v>
      </c>
      <c r="I26" s="1">
        <v>8</v>
      </c>
      <c r="J26" s="1">
        <v>2392</v>
      </c>
      <c r="K26" s="1">
        <v>299</v>
      </c>
      <c r="L26" s="1">
        <v>1536.8</v>
      </c>
      <c r="M26" s="1">
        <v>832</v>
      </c>
      <c r="N26" s="1">
        <v>2400.1</v>
      </c>
      <c r="O26" s="1">
        <v>3288.5</v>
      </c>
      <c r="P26" s="1">
        <v>257.7</v>
      </c>
      <c r="Q26" s="1">
        <f t="shared" si="0"/>
        <v>2.0794415416798357</v>
      </c>
      <c r="R26" s="1">
        <f t="shared" si="1"/>
        <v>5.7004435733906869</v>
      </c>
      <c r="S26" s="1">
        <f t="shared" si="2"/>
        <v>59.797508437148451</v>
      </c>
      <c r="T26" s="1">
        <f t="shared" si="4"/>
        <v>172.5</v>
      </c>
      <c r="U26" s="1">
        <f t="shared" si="3"/>
        <v>5.1397993311036787</v>
      </c>
      <c r="V26" s="1">
        <f t="shared" si="5"/>
        <v>4.0859763125515842</v>
      </c>
      <c r="W26" s="1"/>
    </row>
    <row r="27" spans="1:23">
      <c r="A27" s="1">
        <v>1</v>
      </c>
      <c r="B27" s="1">
        <v>2</v>
      </c>
      <c r="C27" s="1">
        <v>114</v>
      </c>
      <c r="D27" s="1">
        <v>13</v>
      </c>
      <c r="E27" s="1">
        <v>3</v>
      </c>
      <c r="F27" s="1">
        <v>10</v>
      </c>
      <c r="G27" s="1">
        <v>32.799999999999997</v>
      </c>
      <c r="H27" s="1">
        <v>0</v>
      </c>
      <c r="I27" s="1">
        <v>16</v>
      </c>
      <c r="J27" s="1">
        <v>2848</v>
      </c>
      <c r="K27" s="1">
        <v>178</v>
      </c>
      <c r="L27" s="1">
        <v>1089.9000000000001</v>
      </c>
      <c r="M27" s="1">
        <v>1291.5999999999999</v>
      </c>
      <c r="N27" s="1">
        <v>2400.1</v>
      </c>
      <c r="O27" s="1">
        <v>2930.7</v>
      </c>
      <c r="P27" s="1">
        <v>175.8</v>
      </c>
      <c r="Q27" s="1">
        <f t="shared" si="0"/>
        <v>2.7725887222397811</v>
      </c>
      <c r="R27" s="1">
        <f t="shared" si="1"/>
        <v>5.181783550292085</v>
      </c>
      <c r="S27" s="1">
        <f t="shared" si="2"/>
        <v>71.197033456939295</v>
      </c>
      <c r="T27" s="1">
        <f t="shared" si="4"/>
        <v>132.30102198823167</v>
      </c>
      <c r="U27" s="1">
        <f t="shared" si="3"/>
        <v>6.1230337078651687</v>
      </c>
      <c r="V27" s="1">
        <f t="shared" si="5"/>
        <v>3.4904285153900978</v>
      </c>
      <c r="W27" s="1"/>
    </row>
    <row r="28" spans="1:23">
      <c r="A28" s="1">
        <v>1</v>
      </c>
      <c r="B28" s="1">
        <v>2</v>
      </c>
      <c r="C28" s="1">
        <v>114</v>
      </c>
      <c r="D28" s="1">
        <v>13</v>
      </c>
      <c r="E28" s="1">
        <v>4</v>
      </c>
      <c r="F28" s="1">
        <v>10</v>
      </c>
      <c r="G28" s="1">
        <v>17.399999999999999</v>
      </c>
      <c r="H28" s="1">
        <v>0</v>
      </c>
      <c r="I28" s="1">
        <v>32</v>
      </c>
      <c r="J28" s="1">
        <v>2861</v>
      </c>
      <c r="K28" s="1">
        <v>89</v>
      </c>
      <c r="L28" s="1">
        <v>880.4</v>
      </c>
      <c r="M28" s="1">
        <v>1510</v>
      </c>
      <c r="N28" s="1">
        <v>2400.1</v>
      </c>
      <c r="O28" s="1">
        <v>2667.5</v>
      </c>
      <c r="P28" s="1">
        <v>95.8</v>
      </c>
      <c r="Q28" s="1">
        <f t="shared" si="0"/>
        <v>3.4657359027997265</v>
      </c>
      <c r="R28" s="1">
        <f t="shared" si="1"/>
        <v>4.4886363697321396</v>
      </c>
      <c r="S28" s="1">
        <f t="shared" si="2"/>
        <v>71.522019915836836</v>
      </c>
      <c r="T28" s="1">
        <f t="shared" si="4"/>
        <v>113.68211920529801</v>
      </c>
      <c r="U28" s="1">
        <f t="shared" si="3"/>
        <v>9.8921348314606732</v>
      </c>
      <c r="V28" s="1">
        <f t="shared" si="5"/>
        <v>2.8564702062204832</v>
      </c>
      <c r="W28" s="1"/>
    </row>
    <row r="29" spans="1:23">
      <c r="A29" s="1">
        <v>1</v>
      </c>
      <c r="B29" s="1">
        <v>2</v>
      </c>
      <c r="C29" s="1">
        <v>114</v>
      </c>
      <c r="D29" s="1">
        <v>13</v>
      </c>
      <c r="E29" s="1">
        <v>5</v>
      </c>
      <c r="F29" s="1">
        <v>10</v>
      </c>
      <c r="G29" s="1">
        <v>10.7</v>
      </c>
      <c r="H29" s="1">
        <v>0</v>
      </c>
      <c r="I29" s="1">
        <v>64</v>
      </c>
      <c r="J29" s="1">
        <v>3072</v>
      </c>
      <c r="K29" s="1">
        <v>48</v>
      </c>
      <c r="L29" s="1">
        <v>649.6</v>
      </c>
      <c r="M29" s="1">
        <v>1745.3</v>
      </c>
      <c r="N29" s="1">
        <v>2400.1</v>
      </c>
      <c r="O29" s="1">
        <v>2545.1999999999998</v>
      </c>
      <c r="P29" s="1">
        <v>47.2</v>
      </c>
      <c r="Q29" s="1">
        <f t="shared" si="0"/>
        <v>4.1588830833596715</v>
      </c>
      <c r="R29" s="1">
        <f t="shared" si="1"/>
        <v>3.8712010109078911</v>
      </c>
      <c r="S29" s="1">
        <f t="shared" si="2"/>
        <v>76.796800133327778</v>
      </c>
      <c r="T29" s="1">
        <f t="shared" si="4"/>
        <v>105.60935082793789</v>
      </c>
      <c r="U29" s="1">
        <f t="shared" si="3"/>
        <v>13.533333333333333</v>
      </c>
      <c r="V29" s="1">
        <f t="shared" si="5"/>
        <v>2.3702437414678603</v>
      </c>
      <c r="W29" s="1"/>
    </row>
    <row r="30" spans="1:23">
      <c r="A30" s="1">
        <v>1</v>
      </c>
      <c r="B30" s="1">
        <v>2</v>
      </c>
      <c r="C30" s="1">
        <v>114</v>
      </c>
      <c r="D30" s="1">
        <v>13</v>
      </c>
      <c r="E30" s="1">
        <v>6</v>
      </c>
      <c r="F30" s="1">
        <v>10</v>
      </c>
      <c r="G30" s="1">
        <v>4.5</v>
      </c>
      <c r="H30" s="1">
        <v>0</v>
      </c>
      <c r="I30" s="1">
        <v>128</v>
      </c>
      <c r="J30" s="1">
        <v>2706</v>
      </c>
      <c r="K30" s="1">
        <v>21</v>
      </c>
      <c r="L30" s="1">
        <v>167.4</v>
      </c>
      <c r="M30" s="1">
        <v>2230.6</v>
      </c>
      <c r="N30" s="1">
        <v>2400.1</v>
      </c>
      <c r="O30" s="1">
        <v>2462.1999999999998</v>
      </c>
      <c r="P30" s="1">
        <v>23</v>
      </c>
      <c r="Q30" s="1">
        <f t="shared" si="0"/>
        <v>4.8520302639196169</v>
      </c>
      <c r="R30" s="1">
        <f t="shared" si="1"/>
        <v>3.044522437723423</v>
      </c>
      <c r="S30" s="1">
        <f t="shared" si="2"/>
        <v>67.647181367443025</v>
      </c>
      <c r="T30" s="1">
        <f t="shared" si="4"/>
        <v>72.787590782749035</v>
      </c>
      <c r="U30" s="1">
        <f t="shared" si="3"/>
        <v>7.9714285714285715</v>
      </c>
      <c r="V30" s="1">
        <f t="shared" si="5"/>
        <v>1.5040773967762742</v>
      </c>
      <c r="W30" s="1"/>
    </row>
    <row r="31" spans="1:23">
      <c r="A31" s="1">
        <v>1</v>
      </c>
      <c r="B31" s="1">
        <v>2</v>
      </c>
      <c r="C31" s="1">
        <v>114</v>
      </c>
      <c r="D31" s="1">
        <v>13</v>
      </c>
      <c r="E31" s="1">
        <v>7</v>
      </c>
      <c r="F31" s="1">
        <v>10</v>
      </c>
      <c r="G31" s="1">
        <v>1.2</v>
      </c>
      <c r="H31" s="1">
        <v>0</v>
      </c>
      <c r="I31" s="1">
        <v>256</v>
      </c>
      <c r="J31" s="1">
        <v>1700</v>
      </c>
      <c r="K31" s="1">
        <v>6</v>
      </c>
      <c r="L31" s="1">
        <v>58.5</v>
      </c>
      <c r="M31" s="1">
        <v>2340.8000000000002</v>
      </c>
      <c r="N31" s="1">
        <v>2400.1</v>
      </c>
      <c r="O31" s="1">
        <v>2417.9</v>
      </c>
      <c r="P31" s="1">
        <v>7.7</v>
      </c>
      <c r="Q31" s="1">
        <f t="shared" si="0"/>
        <v>5.5451774444795623</v>
      </c>
      <c r="R31" s="1">
        <f t="shared" si="1"/>
        <v>1.791759469228055</v>
      </c>
      <c r="S31" s="1">
        <f t="shared" si="2"/>
        <v>42.49822924044831</v>
      </c>
      <c r="T31" s="1">
        <f t="shared" si="4"/>
        <v>43.57484620642515</v>
      </c>
      <c r="U31" s="1">
        <f t="shared" si="3"/>
        <v>9.75</v>
      </c>
      <c r="V31" s="1">
        <f t="shared" si="5"/>
        <v>0.18232155679395459</v>
      </c>
      <c r="W31" s="1"/>
    </row>
    <row r="32" spans="1:23">
      <c r="A32" s="1">
        <v>1</v>
      </c>
      <c r="B32" s="1">
        <v>2</v>
      </c>
      <c r="C32" s="1">
        <v>114</v>
      </c>
      <c r="D32" s="1">
        <v>13</v>
      </c>
      <c r="E32" s="1">
        <v>8</v>
      </c>
      <c r="F32" s="1">
        <v>10</v>
      </c>
      <c r="G32" s="1">
        <v>0.3</v>
      </c>
      <c r="H32" s="1">
        <v>0</v>
      </c>
      <c r="I32" s="1">
        <v>512</v>
      </c>
      <c r="J32" s="1">
        <v>944</v>
      </c>
      <c r="K32" s="1">
        <v>1</v>
      </c>
      <c r="L32" s="1">
        <v>3.2</v>
      </c>
      <c r="M32" s="1">
        <v>2396.6</v>
      </c>
      <c r="N32" s="1">
        <v>2400.1</v>
      </c>
      <c r="O32" s="1">
        <v>2403.1</v>
      </c>
      <c r="P32" s="1">
        <v>0.8</v>
      </c>
      <c r="Q32" s="1">
        <f t="shared" si="0"/>
        <v>6.2383246250395077</v>
      </c>
      <c r="R32" s="1">
        <f t="shared" si="1"/>
        <v>0</v>
      </c>
      <c r="S32" s="1">
        <f t="shared" si="2"/>
        <v>23.599016707637183</v>
      </c>
      <c r="T32" s="1">
        <f t="shared" si="4"/>
        <v>23.633480764416255</v>
      </c>
      <c r="U32" s="1">
        <f t="shared" si="3"/>
        <v>3.2</v>
      </c>
      <c r="V32" s="1">
        <f t="shared" si="5"/>
        <v>-1.2039728043259361</v>
      </c>
      <c r="W32" s="1"/>
    </row>
    <row r="33" spans="1:2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1">
        <v>1</v>
      </c>
      <c r="B34" s="1">
        <v>2</v>
      </c>
      <c r="C34" s="1">
        <v>114</v>
      </c>
      <c r="D34" s="1">
        <v>13</v>
      </c>
      <c r="E34" s="1">
        <v>17</v>
      </c>
      <c r="F34" s="1">
        <v>10</v>
      </c>
      <c r="G34" s="1">
        <v>84.8</v>
      </c>
      <c r="H34" s="1">
        <v>73</v>
      </c>
      <c r="I34" s="1">
        <v>1</v>
      </c>
      <c r="J34" s="1">
        <v>651</v>
      </c>
      <c r="K34" s="1">
        <v>651</v>
      </c>
      <c r="L34" s="1">
        <v>2332.6</v>
      </c>
      <c r="M34" s="1">
        <v>0</v>
      </c>
      <c r="N34" s="1">
        <v>2400.1</v>
      </c>
      <c r="O34" s="1">
        <v>4577.2</v>
      </c>
      <c r="P34" s="1">
        <v>349</v>
      </c>
      <c r="Q34" s="1">
        <f t="shared" si="0"/>
        <v>0</v>
      </c>
      <c r="R34" s="1">
        <f t="shared" si="1"/>
        <v>6.4785096422085688</v>
      </c>
      <c r="S34" s="1">
        <f t="shared" si="2"/>
        <v>16.274321903254034</v>
      </c>
      <c r="T34" s="1"/>
      <c r="U34" s="1">
        <f t="shared" si="3"/>
        <v>3.5831029185867895</v>
      </c>
      <c r="V34" s="1">
        <f t="shared" si="5"/>
        <v>4.4402955427978572</v>
      </c>
      <c r="W34" s="1"/>
    </row>
    <row r="35" spans="1:23">
      <c r="A35" s="1">
        <v>1</v>
      </c>
      <c r="B35" s="1">
        <v>2</v>
      </c>
      <c r="C35" s="1">
        <v>114</v>
      </c>
      <c r="D35" s="1">
        <v>13</v>
      </c>
      <c r="E35" s="1">
        <v>19</v>
      </c>
      <c r="F35" s="1">
        <v>10</v>
      </c>
      <c r="G35" s="1">
        <v>85.8</v>
      </c>
      <c r="H35" s="1">
        <v>114</v>
      </c>
      <c r="I35" s="1">
        <v>2</v>
      </c>
      <c r="J35" s="1">
        <v>1474</v>
      </c>
      <c r="K35" s="1">
        <v>737</v>
      </c>
      <c r="L35" s="1">
        <v>2030.9</v>
      </c>
      <c r="M35" s="1">
        <v>290.8</v>
      </c>
      <c r="N35" s="1">
        <v>2400.1</v>
      </c>
      <c r="O35" s="1">
        <v>4729</v>
      </c>
      <c r="P35" s="1">
        <v>456.8</v>
      </c>
      <c r="Q35" s="1">
        <f t="shared" si="0"/>
        <v>0.69314718055994529</v>
      </c>
      <c r="R35" s="1">
        <f t="shared" si="1"/>
        <v>6.6025878921893364</v>
      </c>
      <c r="S35" s="1">
        <f t="shared" si="2"/>
        <v>36.848464647306365</v>
      </c>
      <c r="T35" s="1">
        <f t="shared" si="4"/>
        <v>304.12654745529574</v>
      </c>
      <c r="U35" s="1">
        <f t="shared" si="3"/>
        <v>2.7556309362279512</v>
      </c>
      <c r="V35" s="1">
        <f t="shared" si="5"/>
        <v>4.4520190064939165</v>
      </c>
      <c r="W35" s="1"/>
    </row>
    <row r="36" spans="1:23">
      <c r="A36" s="1">
        <v>1</v>
      </c>
      <c r="B36" s="1">
        <v>2</v>
      </c>
      <c r="C36" s="1">
        <v>114</v>
      </c>
      <c r="D36" s="1">
        <v>13</v>
      </c>
      <c r="E36" s="1">
        <v>21</v>
      </c>
      <c r="F36" s="1">
        <v>10</v>
      </c>
      <c r="G36" s="1">
        <v>79.400000000000006</v>
      </c>
      <c r="H36" s="1">
        <v>6</v>
      </c>
      <c r="I36" s="1">
        <v>4</v>
      </c>
      <c r="J36" s="1">
        <v>2068</v>
      </c>
      <c r="K36" s="1">
        <v>517</v>
      </c>
      <c r="L36" s="1">
        <v>1720</v>
      </c>
      <c r="M36" s="1">
        <v>628.29999999999995</v>
      </c>
      <c r="N36" s="1">
        <v>2400.1</v>
      </c>
      <c r="O36" s="1">
        <v>4004.5</v>
      </c>
      <c r="P36" s="1">
        <v>392.6</v>
      </c>
      <c r="Q36" s="1">
        <f t="shared" si="0"/>
        <v>1.3862943611198906</v>
      </c>
      <c r="R36" s="1">
        <f t="shared" si="1"/>
        <v>6.2480428745084291</v>
      </c>
      <c r="S36" s="1">
        <f t="shared" si="2"/>
        <v>51.69784592308654</v>
      </c>
      <c r="T36" s="1">
        <f t="shared" si="4"/>
        <v>197.48527773356679</v>
      </c>
      <c r="U36" s="1">
        <f t="shared" si="3"/>
        <v>3.3268858800773695</v>
      </c>
      <c r="V36" s="1">
        <f t="shared" si="5"/>
        <v>4.3744983682530902</v>
      </c>
      <c r="W36" s="1"/>
    </row>
    <row r="37" spans="1:23">
      <c r="A37" s="1">
        <v>1</v>
      </c>
      <c r="B37" s="1">
        <v>2</v>
      </c>
      <c r="C37" s="1">
        <v>114</v>
      </c>
      <c r="D37" s="1">
        <v>13</v>
      </c>
      <c r="E37" s="1">
        <v>22</v>
      </c>
      <c r="F37" s="1">
        <v>10</v>
      </c>
      <c r="G37" s="1">
        <v>37.9</v>
      </c>
      <c r="H37" s="1">
        <v>0</v>
      </c>
      <c r="I37" s="1">
        <v>8</v>
      </c>
      <c r="J37" s="1">
        <v>2192</v>
      </c>
      <c r="K37" s="1">
        <v>274</v>
      </c>
      <c r="L37" s="1">
        <v>1463</v>
      </c>
      <c r="M37" s="1">
        <v>908.8</v>
      </c>
      <c r="N37" s="1">
        <v>2400.1</v>
      </c>
      <c r="O37" s="1">
        <v>3206.4</v>
      </c>
      <c r="P37" s="1">
        <v>140.5</v>
      </c>
      <c r="Q37" s="1">
        <f t="shared" si="0"/>
        <v>2.0794415416798357</v>
      </c>
      <c r="R37" s="1">
        <f t="shared" si="1"/>
        <v>5.6131281063880705</v>
      </c>
      <c r="S37" s="1">
        <f t="shared" si="2"/>
        <v>54.797716761801588</v>
      </c>
      <c r="T37" s="1">
        <f t="shared" si="4"/>
        <v>144.71830985915494</v>
      </c>
      <c r="U37" s="1">
        <f t="shared" si="3"/>
        <v>5.3394160583941606</v>
      </c>
      <c r="V37" s="1">
        <f t="shared" si="5"/>
        <v>3.6349511120883808</v>
      </c>
      <c r="W37" s="1"/>
    </row>
    <row r="38" spans="1:23">
      <c r="A38" s="1">
        <v>1</v>
      </c>
      <c r="B38" s="1">
        <v>2</v>
      </c>
      <c r="C38" s="1">
        <v>114</v>
      </c>
      <c r="D38" s="1">
        <v>13</v>
      </c>
      <c r="E38" s="1">
        <v>23</v>
      </c>
      <c r="F38" s="1">
        <v>10</v>
      </c>
      <c r="G38" s="1">
        <v>29.8</v>
      </c>
      <c r="H38" s="1">
        <v>0</v>
      </c>
      <c r="I38" s="1">
        <v>16</v>
      </c>
      <c r="J38" s="1">
        <v>2858</v>
      </c>
      <c r="K38" s="1">
        <v>178</v>
      </c>
      <c r="L38" s="1">
        <v>1155.4000000000001</v>
      </c>
      <c r="M38" s="1">
        <v>1225.7</v>
      </c>
      <c r="N38" s="1">
        <v>2400.1</v>
      </c>
      <c r="O38" s="1">
        <v>2936.3</v>
      </c>
      <c r="P38" s="1">
        <v>146.19999999999999</v>
      </c>
      <c r="Q38" s="1">
        <f t="shared" si="0"/>
        <v>2.7725887222397811</v>
      </c>
      <c r="R38" s="1">
        <f t="shared" si="1"/>
        <v>5.181783550292085</v>
      </c>
      <c r="S38" s="1">
        <f t="shared" si="2"/>
        <v>71.44702304070664</v>
      </c>
      <c r="T38" s="1">
        <f t="shared" si="4"/>
        <v>139.90372848168391</v>
      </c>
      <c r="U38" s="1">
        <f t="shared" si="3"/>
        <v>6.4910112359550567</v>
      </c>
      <c r="V38" s="1">
        <f t="shared" si="5"/>
        <v>3.3945083935113587</v>
      </c>
      <c r="W38" s="1"/>
    </row>
    <row r="39" spans="1:23">
      <c r="A39" s="1">
        <v>1</v>
      </c>
      <c r="B39" s="1">
        <v>2</v>
      </c>
      <c r="C39" s="1">
        <v>114</v>
      </c>
      <c r="D39" s="1">
        <v>13</v>
      </c>
      <c r="E39" s="1">
        <v>24</v>
      </c>
      <c r="F39" s="1">
        <v>10</v>
      </c>
      <c r="G39" s="1">
        <v>18.8</v>
      </c>
      <c r="H39" s="1">
        <v>0</v>
      </c>
      <c r="I39" s="1">
        <v>32</v>
      </c>
      <c r="J39" s="1">
        <v>3271</v>
      </c>
      <c r="K39" s="1">
        <v>102</v>
      </c>
      <c r="L39" s="1">
        <v>724.8</v>
      </c>
      <c r="M39" s="1">
        <v>1663.9</v>
      </c>
      <c r="N39" s="1">
        <v>2400.1</v>
      </c>
      <c r="O39" s="1">
        <v>2707.1</v>
      </c>
      <c r="P39" s="1">
        <v>96.9</v>
      </c>
      <c r="Q39" s="1">
        <f t="shared" si="0"/>
        <v>3.4657359027997265</v>
      </c>
      <c r="R39" s="1">
        <f t="shared" si="1"/>
        <v>4.6249728132842707</v>
      </c>
      <c r="S39" s="1">
        <f t="shared" si="2"/>
        <v>81.771592850297907</v>
      </c>
      <c r="T39" s="1">
        <f t="shared" si="4"/>
        <v>117.95179998798004</v>
      </c>
      <c r="U39" s="1">
        <f t="shared" si="3"/>
        <v>7.1058823529411761</v>
      </c>
      <c r="V39" s="1">
        <f t="shared" si="5"/>
        <v>2.9338568698359038</v>
      </c>
      <c r="W39" s="1"/>
    </row>
    <row r="40" spans="1:23">
      <c r="A40" s="1">
        <v>1</v>
      </c>
      <c r="B40" s="1">
        <v>2</v>
      </c>
      <c r="C40" s="1">
        <v>114</v>
      </c>
      <c r="D40" s="1">
        <v>13</v>
      </c>
      <c r="E40" s="1">
        <v>25</v>
      </c>
      <c r="F40" s="1">
        <v>10</v>
      </c>
      <c r="G40" s="1">
        <v>15.4</v>
      </c>
      <c r="H40" s="1">
        <v>0</v>
      </c>
      <c r="I40" s="1">
        <v>64</v>
      </c>
      <c r="J40" s="1">
        <v>2753</v>
      </c>
      <c r="K40" s="1">
        <v>43</v>
      </c>
      <c r="L40" s="1">
        <v>514.1</v>
      </c>
      <c r="M40" s="1">
        <v>1881.6</v>
      </c>
      <c r="N40" s="1">
        <v>2400.1</v>
      </c>
      <c r="O40" s="1">
        <v>2533.8000000000002</v>
      </c>
      <c r="P40" s="1">
        <v>51.8</v>
      </c>
      <c r="Q40" s="1">
        <f t="shared" si="0"/>
        <v>4.1588830833596715</v>
      </c>
      <c r="R40" s="1">
        <f t="shared" si="1"/>
        <v>3.7612001156935624</v>
      </c>
      <c r="S40" s="1">
        <f t="shared" si="2"/>
        <v>68.822132411149539</v>
      </c>
      <c r="T40" s="1">
        <f t="shared" si="4"/>
        <v>87.786989795918373</v>
      </c>
      <c r="U40" s="1">
        <f t="shared" si="3"/>
        <v>11.955813953488372</v>
      </c>
      <c r="V40" s="1">
        <f t="shared" si="5"/>
        <v>2.7343675094195836</v>
      </c>
      <c r="W40" s="1"/>
    </row>
    <row r="41" spans="1:23">
      <c r="A41" s="1">
        <v>1</v>
      </c>
      <c r="B41" s="1">
        <v>2</v>
      </c>
      <c r="C41" s="1">
        <v>114</v>
      </c>
      <c r="D41" s="1">
        <v>13</v>
      </c>
      <c r="E41" s="1">
        <v>26</v>
      </c>
      <c r="F41" s="1">
        <v>10</v>
      </c>
      <c r="G41" s="1">
        <v>4.5</v>
      </c>
      <c r="H41" s="1">
        <v>0</v>
      </c>
      <c r="I41" s="1">
        <v>128</v>
      </c>
      <c r="J41" s="1">
        <v>2562</v>
      </c>
      <c r="K41" s="1">
        <v>20</v>
      </c>
      <c r="L41" s="1">
        <v>517.4</v>
      </c>
      <c r="M41" s="1">
        <v>1880.4</v>
      </c>
      <c r="N41" s="1">
        <v>2400.1</v>
      </c>
      <c r="O41" s="1">
        <v>2462.1999999999998</v>
      </c>
      <c r="P41" s="1">
        <v>22.8</v>
      </c>
      <c r="Q41" s="1">
        <f t="shared" si="0"/>
        <v>4.8520302639196169</v>
      </c>
      <c r="R41" s="1">
        <f t="shared" si="1"/>
        <v>2.9957322735539909</v>
      </c>
      <c r="S41" s="1">
        <f t="shared" si="2"/>
        <v>64.047331361193287</v>
      </c>
      <c r="T41" s="1">
        <f t="shared" si="4"/>
        <v>81.748564135290366</v>
      </c>
      <c r="U41" s="1">
        <f t="shared" si="3"/>
        <v>25.869999999999997</v>
      </c>
      <c r="V41" s="1">
        <f t="shared" si="5"/>
        <v>1.5040773967762742</v>
      </c>
      <c r="W41" s="1"/>
    </row>
    <row r="42" spans="1:23">
      <c r="A42" s="1">
        <v>1</v>
      </c>
      <c r="B42" s="1">
        <v>2</v>
      </c>
      <c r="C42" s="1">
        <v>114</v>
      </c>
      <c r="D42" s="1">
        <v>13</v>
      </c>
      <c r="E42" s="1">
        <v>27</v>
      </c>
      <c r="F42" s="1">
        <v>10</v>
      </c>
      <c r="G42" s="1">
        <v>2</v>
      </c>
      <c r="H42" s="1">
        <v>0</v>
      </c>
      <c r="I42" s="1">
        <v>256</v>
      </c>
      <c r="J42" s="1">
        <v>2049</v>
      </c>
      <c r="K42" s="1">
        <v>8</v>
      </c>
      <c r="L42" s="1">
        <v>383.7</v>
      </c>
      <c r="M42" s="1">
        <v>2015.4</v>
      </c>
      <c r="N42" s="1">
        <v>2400.1</v>
      </c>
      <c r="O42" s="1">
        <v>2425.4</v>
      </c>
      <c r="P42" s="1">
        <v>10</v>
      </c>
      <c r="Q42" s="1">
        <f t="shared" si="0"/>
        <v>5.5451774444795623</v>
      </c>
      <c r="R42" s="1">
        <f t="shared" si="1"/>
        <v>2.0794415416798357</v>
      </c>
      <c r="S42" s="1">
        <f t="shared" si="2"/>
        <v>51.222865713928591</v>
      </c>
      <c r="T42" s="1">
        <f t="shared" si="4"/>
        <v>61.000297707651086</v>
      </c>
      <c r="U42" s="1">
        <f t="shared" si="3"/>
        <v>47.962499999999999</v>
      </c>
      <c r="V42" s="1">
        <f t="shared" si="5"/>
        <v>0.69314718055994529</v>
      </c>
      <c r="W42" s="1"/>
    </row>
    <row r="43" spans="1:2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1">
        <v>1</v>
      </c>
      <c r="B44" s="1">
        <v>3</v>
      </c>
      <c r="C44" s="1">
        <v>114</v>
      </c>
      <c r="D44" s="1">
        <v>13</v>
      </c>
      <c r="E44" s="1">
        <v>5</v>
      </c>
      <c r="F44" s="1">
        <v>11</v>
      </c>
      <c r="G44" s="1">
        <v>85.8</v>
      </c>
      <c r="H44" s="1">
        <v>52</v>
      </c>
      <c r="I44" s="1">
        <v>1</v>
      </c>
      <c r="J44" s="1">
        <v>125</v>
      </c>
      <c r="K44" s="1">
        <v>125</v>
      </c>
      <c r="L44" s="1">
        <v>2387.1</v>
      </c>
      <c r="M44" s="1">
        <v>0</v>
      </c>
      <c r="N44" s="1">
        <v>2400.1</v>
      </c>
      <c r="O44" s="1">
        <v>2807.5</v>
      </c>
      <c r="P44" s="1">
        <v>38</v>
      </c>
      <c r="Q44" s="1">
        <f t="shared" si="0"/>
        <v>0</v>
      </c>
      <c r="R44" s="1">
        <f t="shared" si="1"/>
        <v>4.8283137373023015</v>
      </c>
      <c r="S44" s="1">
        <f t="shared" si="2"/>
        <v>3.124869797091788</v>
      </c>
      <c r="T44" s="1"/>
      <c r="U44" s="1">
        <f t="shared" si="3"/>
        <v>19.096799999999998</v>
      </c>
      <c r="V44" s="1">
        <f t="shared" si="5"/>
        <v>4.4520190064939165</v>
      </c>
      <c r="W44" s="1"/>
    </row>
    <row r="45" spans="1:23">
      <c r="A45" s="1">
        <v>1</v>
      </c>
      <c r="B45" s="1">
        <v>3</v>
      </c>
      <c r="C45" s="1">
        <v>114</v>
      </c>
      <c r="D45" s="1">
        <v>13</v>
      </c>
      <c r="E45" s="1">
        <v>7</v>
      </c>
      <c r="F45" s="1">
        <v>11</v>
      </c>
      <c r="G45" s="1">
        <v>174.6</v>
      </c>
      <c r="H45" s="1">
        <v>12</v>
      </c>
      <c r="I45" s="1">
        <v>2</v>
      </c>
      <c r="J45" s="1">
        <v>286</v>
      </c>
      <c r="K45" s="1">
        <v>143</v>
      </c>
      <c r="L45" s="1">
        <v>2313.6999999999998</v>
      </c>
      <c r="M45" s="1">
        <v>71.7</v>
      </c>
      <c r="N45" s="1">
        <v>2400.1</v>
      </c>
      <c r="O45" s="1">
        <v>2855.2</v>
      </c>
      <c r="P45" s="1">
        <v>96.5</v>
      </c>
      <c r="Q45" s="1">
        <f t="shared" si="0"/>
        <v>0.69314718055994529</v>
      </c>
      <c r="R45" s="1">
        <f t="shared" si="1"/>
        <v>4.962844630259907</v>
      </c>
      <c r="S45" s="1">
        <f t="shared" si="2"/>
        <v>7.1497020957460107</v>
      </c>
      <c r="T45" s="1">
        <f t="shared" si="4"/>
        <v>239.3305439330544</v>
      </c>
      <c r="U45" s="1">
        <f t="shared" si="3"/>
        <v>16.179720279720279</v>
      </c>
      <c r="V45" s="1">
        <f t="shared" si="5"/>
        <v>5.1624976434055014</v>
      </c>
      <c r="W45" s="1"/>
    </row>
    <row r="46" spans="1:23">
      <c r="A46" s="1">
        <v>1</v>
      </c>
      <c r="B46" s="1">
        <v>3</v>
      </c>
      <c r="C46" s="1">
        <v>114</v>
      </c>
      <c r="D46" s="1">
        <v>13</v>
      </c>
      <c r="E46" s="1">
        <v>10</v>
      </c>
      <c r="F46" s="1">
        <v>11</v>
      </c>
      <c r="G46" s="1">
        <v>255.1</v>
      </c>
      <c r="H46" s="1">
        <v>19</v>
      </c>
      <c r="I46" s="1">
        <v>4</v>
      </c>
      <c r="J46" s="1">
        <v>728</v>
      </c>
      <c r="K46" s="1">
        <v>182</v>
      </c>
      <c r="L46" s="1">
        <v>2110.6999999999998</v>
      </c>
      <c r="M46" s="1">
        <v>270.5</v>
      </c>
      <c r="N46" s="1">
        <v>2400.1</v>
      </c>
      <c r="O46" s="1">
        <v>2999.6</v>
      </c>
      <c r="P46" s="1">
        <v>100.7</v>
      </c>
      <c r="Q46" s="1">
        <f t="shared" si="0"/>
        <v>1.3862943611198906</v>
      </c>
      <c r="R46" s="1">
        <f t="shared" si="1"/>
        <v>5.2040066870767951</v>
      </c>
      <c r="S46" s="1">
        <f t="shared" si="2"/>
        <v>18.199241698262572</v>
      </c>
      <c r="T46" s="1">
        <f t="shared" si="4"/>
        <v>161.47874306839185</v>
      </c>
      <c r="U46" s="1">
        <f t="shared" si="3"/>
        <v>11.597252747252746</v>
      </c>
      <c r="V46" s="1">
        <f t="shared" si="5"/>
        <v>5.541655625147766</v>
      </c>
      <c r="W46" s="1"/>
    </row>
    <row r="47" spans="1:23">
      <c r="A47" s="1">
        <v>1</v>
      </c>
      <c r="B47" s="1">
        <v>3</v>
      </c>
      <c r="C47" s="1">
        <v>114</v>
      </c>
      <c r="D47" s="1">
        <v>13</v>
      </c>
      <c r="E47" s="1">
        <v>15</v>
      </c>
      <c r="F47" s="1">
        <v>11</v>
      </c>
      <c r="G47" s="1">
        <v>221.8</v>
      </c>
      <c r="H47" s="1">
        <v>2</v>
      </c>
      <c r="I47" s="1">
        <v>8</v>
      </c>
      <c r="J47" s="1">
        <v>1340</v>
      </c>
      <c r="K47" s="1">
        <v>167</v>
      </c>
      <c r="L47" s="1">
        <v>1677.1</v>
      </c>
      <c r="M47" s="1">
        <v>705.8</v>
      </c>
      <c r="N47" s="1">
        <v>2400.1</v>
      </c>
      <c r="O47" s="1">
        <v>2916.4</v>
      </c>
      <c r="P47" s="1">
        <v>132.4</v>
      </c>
      <c r="Q47" s="1">
        <f t="shared" si="0"/>
        <v>2.0794415416798357</v>
      </c>
      <c r="R47" s="1">
        <f t="shared" si="1"/>
        <v>5.1179938124167554</v>
      </c>
      <c r="S47" s="1">
        <f t="shared" si="2"/>
        <v>33.498604224823971</v>
      </c>
      <c r="T47" s="1">
        <f t="shared" si="4"/>
        <v>113.91328988381979</v>
      </c>
      <c r="U47" s="1">
        <f t="shared" si="3"/>
        <v>10.04251497005988</v>
      </c>
      <c r="V47" s="1">
        <f t="shared" si="5"/>
        <v>5.4017760749162669</v>
      </c>
      <c r="W47" s="1"/>
    </row>
    <row r="48" spans="1:23">
      <c r="A48" s="1">
        <v>1</v>
      </c>
      <c r="B48" s="1">
        <v>3</v>
      </c>
      <c r="C48" s="1">
        <v>114</v>
      </c>
      <c r="D48" s="1">
        <v>13</v>
      </c>
      <c r="E48" s="1">
        <v>22</v>
      </c>
      <c r="F48" s="1">
        <v>11</v>
      </c>
      <c r="G48" s="1">
        <v>179.5</v>
      </c>
      <c r="H48" s="1">
        <v>4</v>
      </c>
      <c r="I48" s="1">
        <v>16</v>
      </c>
      <c r="J48" s="1">
        <v>1856</v>
      </c>
      <c r="K48" s="1">
        <v>116</v>
      </c>
      <c r="L48" s="1">
        <v>1558.8</v>
      </c>
      <c r="M48" s="1">
        <v>829.4</v>
      </c>
      <c r="N48" s="1">
        <v>2400.1</v>
      </c>
      <c r="O48" s="1">
        <v>2738.4</v>
      </c>
      <c r="P48" s="1">
        <v>91.3</v>
      </c>
      <c r="Q48" s="1">
        <f t="shared" si="0"/>
        <v>2.7725887222397811</v>
      </c>
      <c r="R48" s="1">
        <f t="shared" si="1"/>
        <v>4.7535901911063645</v>
      </c>
      <c r="S48" s="1">
        <f t="shared" si="2"/>
        <v>46.398066747218863</v>
      </c>
      <c r="T48" s="1">
        <f t="shared" si="4"/>
        <v>134.26573426573427</v>
      </c>
      <c r="U48" s="1">
        <f t="shared" si="3"/>
        <v>13.437931034482759</v>
      </c>
      <c r="V48" s="1">
        <f t="shared" si="5"/>
        <v>5.1901752079283332</v>
      </c>
      <c r="W48" s="1"/>
    </row>
    <row r="49" spans="1:23">
      <c r="A49" s="1">
        <v>1</v>
      </c>
      <c r="B49" s="1">
        <v>3</v>
      </c>
      <c r="C49" s="1">
        <v>114</v>
      </c>
      <c r="D49" s="1">
        <v>13</v>
      </c>
      <c r="E49" s="1">
        <v>25</v>
      </c>
      <c r="F49" s="1">
        <v>11</v>
      </c>
      <c r="G49" s="1">
        <v>110.9</v>
      </c>
      <c r="H49" s="1">
        <v>1</v>
      </c>
      <c r="I49" s="1">
        <v>32</v>
      </c>
      <c r="J49" s="1">
        <v>2464</v>
      </c>
      <c r="K49" s="1">
        <v>77</v>
      </c>
      <c r="L49" s="1">
        <v>1159.0999999999999</v>
      </c>
      <c r="M49" s="1">
        <v>1232.7</v>
      </c>
      <c r="N49" s="1">
        <v>2400.1</v>
      </c>
      <c r="O49" s="1">
        <v>2632.6</v>
      </c>
      <c r="P49" s="1">
        <v>56.1</v>
      </c>
      <c r="Q49" s="1">
        <f t="shared" si="0"/>
        <v>3.4657359027997265</v>
      </c>
      <c r="R49" s="1">
        <f t="shared" si="1"/>
        <v>4.3438054218536841</v>
      </c>
      <c r="S49" s="1">
        <f t="shared" si="2"/>
        <v>61.597433440273328</v>
      </c>
      <c r="T49" s="1">
        <f t="shared" si="4"/>
        <v>119.93185689948892</v>
      </c>
      <c r="U49" s="1">
        <f t="shared" si="3"/>
        <v>15.053246753246752</v>
      </c>
      <c r="V49" s="1">
        <f t="shared" si="5"/>
        <v>4.7086288943563215</v>
      </c>
      <c r="W49" s="1"/>
    </row>
    <row r="50" spans="1:23">
      <c r="A50" s="1">
        <v>1</v>
      </c>
      <c r="B50" s="1">
        <v>3</v>
      </c>
      <c r="C50" s="1">
        <v>114</v>
      </c>
      <c r="D50" s="1">
        <v>13</v>
      </c>
      <c r="E50" s="1">
        <v>27</v>
      </c>
      <c r="F50" s="1">
        <v>11</v>
      </c>
      <c r="G50" s="1">
        <v>70.400000000000006</v>
      </c>
      <c r="H50" s="1">
        <v>0</v>
      </c>
      <c r="I50" s="1">
        <v>64</v>
      </c>
      <c r="J50" s="1">
        <v>3201</v>
      </c>
      <c r="K50" s="1">
        <v>50</v>
      </c>
      <c r="L50" s="1">
        <v>510.6</v>
      </c>
      <c r="M50" s="1">
        <v>1883.5</v>
      </c>
      <c r="N50" s="1">
        <v>2400.1</v>
      </c>
      <c r="O50" s="1">
        <v>2554</v>
      </c>
      <c r="P50" s="1">
        <v>39.4</v>
      </c>
      <c r="Q50" s="1">
        <f t="shared" si="0"/>
        <v>4.1588830833596715</v>
      </c>
      <c r="R50" s="1">
        <f t="shared" si="1"/>
        <v>3.912023005428146</v>
      </c>
      <c r="S50" s="1">
        <f t="shared" si="2"/>
        <v>80.021665763926507</v>
      </c>
      <c r="T50" s="1">
        <f t="shared" si="4"/>
        <v>101.96973719139899</v>
      </c>
      <c r="U50" s="1">
        <f t="shared" si="3"/>
        <v>10.212</v>
      </c>
      <c r="V50" s="1">
        <f t="shared" si="5"/>
        <v>4.2541932631639972</v>
      </c>
      <c r="W50" s="1"/>
    </row>
    <row r="51" spans="1:23">
      <c r="A51" s="1">
        <v>1</v>
      </c>
      <c r="B51" s="1">
        <v>3</v>
      </c>
      <c r="C51" s="1">
        <v>114</v>
      </c>
      <c r="D51" s="1">
        <v>13</v>
      </c>
      <c r="E51" s="1">
        <v>29</v>
      </c>
      <c r="F51" s="1">
        <v>11</v>
      </c>
      <c r="G51" s="1">
        <v>35</v>
      </c>
      <c r="H51" s="1">
        <v>0</v>
      </c>
      <c r="I51" s="1">
        <v>128</v>
      </c>
      <c r="J51" s="1">
        <v>3304</v>
      </c>
      <c r="K51" s="1">
        <v>25</v>
      </c>
      <c r="L51" s="1">
        <v>310.60000000000002</v>
      </c>
      <c r="M51" s="1">
        <v>2086.6</v>
      </c>
      <c r="N51" s="1">
        <v>2400.1</v>
      </c>
      <c r="O51" s="1">
        <v>2473.8000000000002</v>
      </c>
      <c r="P51" s="1">
        <v>19.3</v>
      </c>
      <c r="Q51" s="1">
        <f t="shared" si="0"/>
        <v>4.8520302639196169</v>
      </c>
      <c r="R51" s="1">
        <f t="shared" si="1"/>
        <v>3.2188758248682006</v>
      </c>
      <c r="S51" s="1">
        <f t="shared" si="2"/>
        <v>82.596558476730138</v>
      </c>
      <c r="T51" s="1">
        <f t="shared" si="4"/>
        <v>95.006230230997801</v>
      </c>
      <c r="U51" s="1">
        <f t="shared" si="3"/>
        <v>12.424000000000001</v>
      </c>
      <c r="V51" s="1">
        <f t="shared" si="5"/>
        <v>3.5553480614894135</v>
      </c>
      <c r="W51" s="1"/>
    </row>
    <row r="52" spans="1:23">
      <c r="A52" s="1">
        <v>1</v>
      </c>
      <c r="B52" s="1">
        <v>3</v>
      </c>
      <c r="C52" s="1">
        <v>114</v>
      </c>
      <c r="D52" s="1">
        <v>13</v>
      </c>
      <c r="E52" s="1">
        <v>30</v>
      </c>
      <c r="F52" s="1">
        <v>11</v>
      </c>
      <c r="G52" s="1">
        <v>20.399999999999999</v>
      </c>
      <c r="H52" s="1">
        <v>0</v>
      </c>
      <c r="I52" s="1">
        <v>256</v>
      </c>
      <c r="J52" s="1">
        <v>3328</v>
      </c>
      <c r="K52" s="1">
        <v>13</v>
      </c>
      <c r="L52" s="1">
        <v>308.60000000000002</v>
      </c>
      <c r="M52" s="1">
        <v>2090.3000000000002</v>
      </c>
      <c r="N52" s="1">
        <v>2400.1</v>
      </c>
      <c r="O52" s="1">
        <v>2439.8000000000002</v>
      </c>
      <c r="P52" s="1">
        <v>11.7</v>
      </c>
      <c r="Q52" s="1">
        <f t="shared" si="0"/>
        <v>5.5451774444795623</v>
      </c>
      <c r="R52" s="1">
        <f t="shared" si="1"/>
        <v>2.5649493574615367</v>
      </c>
      <c r="S52" s="1">
        <f t="shared" si="2"/>
        <v>83.196533477771766</v>
      </c>
      <c r="T52" s="1">
        <f t="shared" si="4"/>
        <v>95.526957852939759</v>
      </c>
      <c r="U52" s="1">
        <f t="shared" si="3"/>
        <v>23.738461538461539</v>
      </c>
      <c r="V52" s="1">
        <f t="shared" si="5"/>
        <v>3.0155349008501706</v>
      </c>
      <c r="W52" s="1"/>
    </row>
    <row r="53" spans="1:23">
      <c r="A53" s="1">
        <v>1</v>
      </c>
      <c r="B53" s="1">
        <v>3</v>
      </c>
      <c r="C53" s="1">
        <v>114</v>
      </c>
      <c r="D53" s="1">
        <v>13</v>
      </c>
      <c r="E53" s="1">
        <v>1</v>
      </c>
      <c r="F53" s="1">
        <v>12</v>
      </c>
      <c r="G53" s="1">
        <v>8.1999999999999993</v>
      </c>
      <c r="H53" s="1">
        <v>0</v>
      </c>
      <c r="I53" s="1">
        <v>512</v>
      </c>
      <c r="J53" s="1">
        <v>2932</v>
      </c>
      <c r="K53" s="1">
        <v>5</v>
      </c>
      <c r="L53" s="1">
        <v>80.900000000000006</v>
      </c>
      <c r="M53" s="1">
        <v>2318.4</v>
      </c>
      <c r="N53" s="1">
        <v>2400.1</v>
      </c>
      <c r="O53" s="1">
        <v>2415.3000000000002</v>
      </c>
      <c r="P53" s="1">
        <v>4.5</v>
      </c>
      <c r="Q53" s="1">
        <f t="shared" si="0"/>
        <v>6.2383246250395077</v>
      </c>
      <c r="R53" s="1">
        <f t="shared" si="1"/>
        <v>1.6094379124341003</v>
      </c>
      <c r="S53" s="1">
        <f t="shared" si="2"/>
        <v>73.296945960584992</v>
      </c>
      <c r="T53" s="1">
        <f t="shared" si="4"/>
        <v>75.879917184265011</v>
      </c>
      <c r="U53" s="1">
        <f t="shared" si="3"/>
        <v>16.18</v>
      </c>
      <c r="V53" s="1">
        <f t="shared" si="5"/>
        <v>2.1041341542702074</v>
      </c>
      <c r="W53" s="1"/>
    </row>
    <row r="54" spans="1:2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1">
        <v>1</v>
      </c>
      <c r="B55" s="1">
        <v>3</v>
      </c>
      <c r="C55" s="1">
        <v>114</v>
      </c>
      <c r="D55" s="1">
        <v>13</v>
      </c>
      <c r="E55" s="1">
        <v>12</v>
      </c>
      <c r="F55" s="1">
        <v>12</v>
      </c>
      <c r="G55" s="1">
        <v>165.6</v>
      </c>
      <c r="H55" s="1">
        <v>8</v>
      </c>
      <c r="I55" s="1">
        <v>1</v>
      </c>
      <c r="J55" s="1">
        <v>148</v>
      </c>
      <c r="K55" s="1">
        <v>148</v>
      </c>
      <c r="L55" s="1">
        <v>2384.9</v>
      </c>
      <c r="M55" s="1">
        <v>0</v>
      </c>
      <c r="N55" s="1">
        <v>2400.1</v>
      </c>
      <c r="O55" s="1">
        <v>2856.4</v>
      </c>
      <c r="P55" s="1">
        <v>95.8</v>
      </c>
      <c r="Q55" s="1">
        <f t="shared" si="0"/>
        <v>0</v>
      </c>
      <c r="R55" s="1">
        <f t="shared" si="1"/>
        <v>4.9972122737641147</v>
      </c>
      <c r="S55" s="1">
        <f t="shared" si="2"/>
        <v>3.6998458397566769</v>
      </c>
      <c r="T55" s="1"/>
      <c r="U55" s="1">
        <f t="shared" si="3"/>
        <v>16.11418918918919</v>
      </c>
      <c r="V55" s="1">
        <f>LN(G55)</f>
        <v>5.1095752419511591</v>
      </c>
      <c r="W55" s="1"/>
    </row>
    <row r="56" spans="1:23">
      <c r="A56" s="1">
        <v>1</v>
      </c>
      <c r="B56" s="1">
        <v>3</v>
      </c>
      <c r="C56" s="1">
        <v>114</v>
      </c>
      <c r="D56" s="1">
        <v>13</v>
      </c>
      <c r="E56" s="1">
        <v>16</v>
      </c>
      <c r="F56" s="1">
        <v>12</v>
      </c>
      <c r="G56" s="1">
        <v>301.2</v>
      </c>
      <c r="H56" s="1">
        <v>7</v>
      </c>
      <c r="I56" s="1">
        <v>2</v>
      </c>
      <c r="J56" s="1">
        <v>614</v>
      </c>
      <c r="K56" s="1">
        <v>307</v>
      </c>
      <c r="L56" s="1">
        <v>1918.1</v>
      </c>
      <c r="M56" s="1">
        <v>450.8</v>
      </c>
      <c r="N56" s="1">
        <v>2400.1</v>
      </c>
      <c r="O56" s="1">
        <v>3346.9</v>
      </c>
      <c r="P56" s="1">
        <v>215.9</v>
      </c>
      <c r="Q56" s="1">
        <f t="shared" si="0"/>
        <v>0.69314718055994529</v>
      </c>
      <c r="R56" s="1">
        <f t="shared" si="1"/>
        <v>5.7268477475871968</v>
      </c>
      <c r="S56" s="1">
        <f t="shared" si="2"/>
        <v>15.349360443314863</v>
      </c>
      <c r="T56" s="1">
        <f t="shared" si="4"/>
        <v>81.721384205856253</v>
      </c>
      <c r="U56" s="1">
        <f t="shared" si="3"/>
        <v>6.2478827361563516</v>
      </c>
      <c r="V56" s="1">
        <f t="shared" si="5"/>
        <v>5.7077744959257384</v>
      </c>
      <c r="W56" s="1"/>
    </row>
    <row r="57" spans="1:23">
      <c r="A57" s="1">
        <v>1</v>
      </c>
      <c r="B57" s="1">
        <v>3</v>
      </c>
      <c r="C57" s="1">
        <v>114</v>
      </c>
      <c r="D57" s="1">
        <v>14</v>
      </c>
      <c r="E57" s="1">
        <v>7</v>
      </c>
      <c r="F57" s="1">
        <v>1</v>
      </c>
      <c r="G57" s="1">
        <v>197.5</v>
      </c>
      <c r="H57" s="1">
        <v>6</v>
      </c>
      <c r="I57" s="1">
        <v>4</v>
      </c>
      <c r="J57" s="1">
        <v>850</v>
      </c>
      <c r="K57" s="1">
        <v>212</v>
      </c>
      <c r="L57" s="1">
        <v>1077.3</v>
      </c>
      <c r="M57" s="1">
        <v>1299.5999999999999</v>
      </c>
      <c r="N57" s="1">
        <v>2400.1</v>
      </c>
      <c r="O57" s="1">
        <v>3070.7</v>
      </c>
      <c r="P57" s="1">
        <v>152.1</v>
      </c>
      <c r="Q57" s="1">
        <f t="shared" si="0"/>
        <v>1.3862943611198906</v>
      </c>
      <c r="R57" s="1">
        <f t="shared" si="1"/>
        <v>5.3565862746720123</v>
      </c>
      <c r="S57" s="1">
        <f t="shared" si="2"/>
        <v>21.249114620224155</v>
      </c>
      <c r="T57" s="1">
        <f t="shared" si="4"/>
        <v>39.242843951985229</v>
      </c>
      <c r="U57" s="1">
        <f t="shared" si="3"/>
        <v>5.0816037735849058</v>
      </c>
      <c r="V57" s="1">
        <f t="shared" si="5"/>
        <v>5.2857385843411766</v>
      </c>
      <c r="W57" s="1"/>
    </row>
    <row r="58" spans="1:23">
      <c r="A58" s="1">
        <v>1</v>
      </c>
      <c r="B58" s="1">
        <v>3</v>
      </c>
      <c r="C58" s="1">
        <v>114</v>
      </c>
      <c r="D58" s="1">
        <v>14</v>
      </c>
      <c r="E58" s="1">
        <v>13</v>
      </c>
      <c r="F58" s="1">
        <v>1</v>
      </c>
      <c r="G58" s="1">
        <v>236.1</v>
      </c>
      <c r="H58" s="1">
        <v>1</v>
      </c>
      <c r="I58" s="1">
        <v>8</v>
      </c>
      <c r="J58" s="1">
        <v>1721</v>
      </c>
      <c r="K58" s="1">
        <v>215</v>
      </c>
      <c r="L58" s="1">
        <v>1111.5</v>
      </c>
      <c r="M58" s="1">
        <v>1265</v>
      </c>
      <c r="N58" s="1">
        <v>2400.1</v>
      </c>
      <c r="O58" s="1">
        <v>3062.4</v>
      </c>
      <c r="P58" s="1">
        <v>157</v>
      </c>
      <c r="Q58" s="1">
        <f t="shared" si="0"/>
        <v>2.0794415416798357</v>
      </c>
      <c r="R58" s="1">
        <f t="shared" si="1"/>
        <v>5.3706380281276624</v>
      </c>
      <c r="S58" s="1">
        <f t="shared" si="2"/>
        <v>43.023207366359735</v>
      </c>
      <c r="T58" s="1">
        <f t="shared" si="4"/>
        <v>81.628458498023704</v>
      </c>
      <c r="U58" s="1">
        <f t="shared" si="3"/>
        <v>5.1697674418604649</v>
      </c>
      <c r="V58" s="1">
        <f t="shared" si="5"/>
        <v>5.4642554440914672</v>
      </c>
      <c r="W58" s="1"/>
    </row>
    <row r="59" spans="1:23">
      <c r="A59" s="1">
        <v>1</v>
      </c>
      <c r="B59" s="1">
        <v>3</v>
      </c>
      <c r="C59" s="1">
        <v>114</v>
      </c>
      <c r="D59" s="1">
        <v>14</v>
      </c>
      <c r="E59" s="1">
        <v>19</v>
      </c>
      <c r="F59" s="1">
        <v>1</v>
      </c>
      <c r="G59" s="1">
        <v>128.80000000000001</v>
      </c>
      <c r="H59" s="1">
        <v>2</v>
      </c>
      <c r="I59" s="1">
        <v>16</v>
      </c>
      <c r="J59" s="1">
        <v>2101</v>
      </c>
      <c r="K59" s="1">
        <v>131</v>
      </c>
      <c r="L59" s="1">
        <v>692</v>
      </c>
      <c r="M59" s="1">
        <v>1692.9</v>
      </c>
      <c r="N59" s="1">
        <v>2400.1</v>
      </c>
      <c r="O59" s="1">
        <v>2794</v>
      </c>
      <c r="P59" s="1">
        <v>84.4</v>
      </c>
      <c r="Q59" s="1">
        <f t="shared" si="0"/>
        <v>2.7725887222397811</v>
      </c>
      <c r="R59" s="1">
        <f t="shared" si="1"/>
        <v>4.8751973232011512</v>
      </c>
      <c r="S59" s="1">
        <f t="shared" si="2"/>
        <v>52.522811549518771</v>
      </c>
      <c r="T59" s="1">
        <f>(J59/M59)*60</f>
        <v>74.463937621832358</v>
      </c>
      <c r="U59" s="1">
        <f t="shared" si="3"/>
        <v>5.2824427480916034</v>
      </c>
      <c r="V59" s="1">
        <f t="shared" si="5"/>
        <v>4.8582608136702534</v>
      </c>
      <c r="W59" s="1"/>
    </row>
    <row r="60" spans="1:2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1">
        <v>1</v>
      </c>
      <c r="B61" s="1">
        <v>4</v>
      </c>
      <c r="C61" s="1">
        <v>114</v>
      </c>
      <c r="D61" s="1">
        <v>14</v>
      </c>
      <c r="E61" s="1">
        <v>3</v>
      </c>
      <c r="F61" s="1">
        <v>2</v>
      </c>
      <c r="G61" s="1">
        <v>59.7</v>
      </c>
      <c r="H61" s="1">
        <v>27</v>
      </c>
      <c r="I61" s="1">
        <v>1</v>
      </c>
      <c r="J61" s="1">
        <v>594</v>
      </c>
      <c r="K61" s="1">
        <v>594</v>
      </c>
      <c r="L61" s="1">
        <v>2338.1999999999998</v>
      </c>
      <c r="M61" s="1">
        <v>0</v>
      </c>
      <c r="N61" s="1">
        <v>2400.1</v>
      </c>
      <c r="O61" s="1">
        <v>4308.3</v>
      </c>
      <c r="P61" s="1">
        <v>373.3</v>
      </c>
      <c r="Q61" s="1">
        <f t="shared" si="0"/>
        <v>0</v>
      </c>
      <c r="R61" s="1">
        <f t="shared" si="1"/>
        <v>6.3868793193626452</v>
      </c>
      <c r="S61" s="1">
        <f t="shared" si="2"/>
        <v>14.849381275780177</v>
      </c>
      <c r="T61" s="1"/>
      <c r="U61" s="1">
        <f t="shared" si="3"/>
        <v>3.9363636363636361</v>
      </c>
      <c r="V61" s="1">
        <f t="shared" si="5"/>
        <v>4.0893320203985564</v>
      </c>
      <c r="W61" s="1"/>
    </row>
    <row r="62" spans="1:23">
      <c r="A62" s="1">
        <v>1</v>
      </c>
      <c r="B62" s="1">
        <v>4</v>
      </c>
      <c r="C62" s="1">
        <v>114</v>
      </c>
      <c r="D62" s="1">
        <v>14</v>
      </c>
      <c r="E62" s="1">
        <v>4</v>
      </c>
      <c r="F62" s="1">
        <v>2</v>
      </c>
      <c r="G62" s="1">
        <v>47.7</v>
      </c>
      <c r="H62" s="1">
        <v>14</v>
      </c>
      <c r="I62" s="1">
        <v>2</v>
      </c>
      <c r="J62" s="1">
        <v>1380</v>
      </c>
      <c r="K62" s="1">
        <v>690</v>
      </c>
      <c r="L62" s="1">
        <v>1745.6</v>
      </c>
      <c r="M62" s="1">
        <v>581.9</v>
      </c>
      <c r="N62" s="1">
        <v>2400.1</v>
      </c>
      <c r="O62" s="1">
        <v>4566.8</v>
      </c>
      <c r="P62" s="1">
        <v>432.8</v>
      </c>
      <c r="Q62" s="1">
        <f t="shared" si="0"/>
        <v>0.69314718055994529</v>
      </c>
      <c r="R62" s="1">
        <f t="shared" si="1"/>
        <v>6.5366915975913047</v>
      </c>
      <c r="S62" s="1">
        <f t="shared" si="2"/>
        <v>34.498562559893337</v>
      </c>
      <c r="T62" s="1">
        <f t="shared" ref="T62:T92" si="6">(J62/M62)*60</f>
        <v>142.29249011857709</v>
      </c>
      <c r="U62" s="1">
        <f t="shared" si="3"/>
        <v>2.5298550724637678</v>
      </c>
      <c r="V62" s="1">
        <f t="shared" si="5"/>
        <v>3.8649313978942956</v>
      </c>
      <c r="W62" s="1"/>
    </row>
    <row r="63" spans="1:23">
      <c r="A63" s="1">
        <v>1</v>
      </c>
      <c r="B63" s="1">
        <v>4</v>
      </c>
      <c r="C63" s="1">
        <v>114</v>
      </c>
      <c r="D63" s="1">
        <v>14</v>
      </c>
      <c r="E63" s="1">
        <v>5</v>
      </c>
      <c r="F63" s="1">
        <v>2</v>
      </c>
      <c r="G63" s="1">
        <v>60.7</v>
      </c>
      <c r="H63" s="1">
        <v>6</v>
      </c>
      <c r="I63" s="1">
        <v>4</v>
      </c>
      <c r="J63" s="1">
        <v>2080</v>
      </c>
      <c r="K63" s="1">
        <v>520</v>
      </c>
      <c r="L63" s="1">
        <v>1733.5</v>
      </c>
      <c r="M63" s="1">
        <v>613.70000000000005</v>
      </c>
      <c r="N63" s="1">
        <v>2400.1</v>
      </c>
      <c r="O63" s="1">
        <v>3982.7</v>
      </c>
      <c r="P63" s="1">
        <v>319.7</v>
      </c>
      <c r="Q63" s="1">
        <f t="shared" si="0"/>
        <v>1.3862943611198906</v>
      </c>
      <c r="R63" s="1">
        <f t="shared" si="1"/>
        <v>6.253828811575473</v>
      </c>
      <c r="S63" s="1">
        <f t="shared" si="2"/>
        <v>51.997833423607347</v>
      </c>
      <c r="T63" s="1">
        <f t="shared" si="6"/>
        <v>203.35668893596218</v>
      </c>
      <c r="U63" s="1">
        <f t="shared" si="3"/>
        <v>3.3336538461538461</v>
      </c>
      <c r="V63" s="1">
        <f t="shared" si="5"/>
        <v>4.1059436980654525</v>
      </c>
      <c r="W63" s="1"/>
    </row>
    <row r="64" spans="1:23">
      <c r="A64" s="1">
        <v>1</v>
      </c>
      <c r="B64" s="1">
        <v>4</v>
      </c>
      <c r="C64" s="1">
        <v>114</v>
      </c>
      <c r="D64" s="1">
        <v>14</v>
      </c>
      <c r="E64" s="1">
        <v>7</v>
      </c>
      <c r="F64" s="1">
        <v>2</v>
      </c>
      <c r="G64" s="1">
        <v>54.9</v>
      </c>
      <c r="H64" s="1">
        <v>0</v>
      </c>
      <c r="I64" s="1">
        <v>8</v>
      </c>
      <c r="J64" s="1">
        <v>3304</v>
      </c>
      <c r="K64" s="1">
        <v>413</v>
      </c>
      <c r="L64" s="1">
        <v>1166.7</v>
      </c>
      <c r="M64" s="1">
        <v>1189.2</v>
      </c>
      <c r="N64" s="1">
        <v>2400.1</v>
      </c>
      <c r="O64" s="1">
        <v>3611.8</v>
      </c>
      <c r="P64" s="1">
        <v>265.2</v>
      </c>
      <c r="Q64" s="1">
        <f t="shared" si="0"/>
        <v>2.0794415416798357</v>
      </c>
      <c r="R64" s="1">
        <f t="shared" si="1"/>
        <v>6.0234475929610332</v>
      </c>
      <c r="S64" s="1">
        <f t="shared" si="2"/>
        <v>82.596558476730138</v>
      </c>
      <c r="T64" s="1">
        <f t="shared" si="6"/>
        <v>166.70030272452067</v>
      </c>
      <c r="U64" s="1">
        <f t="shared" si="3"/>
        <v>2.8249394673123489</v>
      </c>
      <c r="V64" s="1">
        <f t="shared" si="5"/>
        <v>4.0055133485154846</v>
      </c>
      <c r="W64" s="1"/>
    </row>
    <row r="65" spans="1:23">
      <c r="A65" s="1">
        <v>1</v>
      </c>
      <c r="B65" s="1">
        <v>4</v>
      </c>
      <c r="C65" s="1">
        <v>114</v>
      </c>
      <c r="D65" s="1">
        <v>14</v>
      </c>
      <c r="E65" s="1">
        <v>8</v>
      </c>
      <c r="F65" s="1">
        <v>2</v>
      </c>
      <c r="G65" s="1">
        <v>20.8</v>
      </c>
      <c r="H65" s="1">
        <v>0</v>
      </c>
      <c r="I65" s="1">
        <v>16</v>
      </c>
      <c r="J65" s="1">
        <v>3052</v>
      </c>
      <c r="K65" s="1">
        <v>190</v>
      </c>
      <c r="L65" s="1">
        <v>946.4</v>
      </c>
      <c r="M65" s="1">
        <v>1433.9</v>
      </c>
      <c r="N65" s="1">
        <v>2400.1</v>
      </c>
      <c r="O65" s="1">
        <v>2974.9</v>
      </c>
      <c r="P65" s="1">
        <v>102</v>
      </c>
      <c r="Q65" s="1">
        <f t="shared" si="0"/>
        <v>2.7725887222397811</v>
      </c>
      <c r="R65" s="1">
        <f t="shared" si="1"/>
        <v>5.2470240721604862</v>
      </c>
      <c r="S65" s="1">
        <f t="shared" si="2"/>
        <v>76.296820965793103</v>
      </c>
      <c r="T65" s="1">
        <f t="shared" si="6"/>
        <v>127.70765046377012</v>
      </c>
      <c r="U65" s="1">
        <f t="shared" si="3"/>
        <v>4.9810526315789474</v>
      </c>
      <c r="V65" s="1">
        <f t="shared" si="5"/>
        <v>3.0349529867072724</v>
      </c>
      <c r="W65" s="1"/>
    </row>
    <row r="66" spans="1:23">
      <c r="A66" s="1">
        <v>1</v>
      </c>
      <c r="B66" s="1">
        <v>4</v>
      </c>
      <c r="C66" s="1">
        <v>114</v>
      </c>
      <c r="D66" s="1">
        <v>14</v>
      </c>
      <c r="E66" s="1">
        <v>10</v>
      </c>
      <c r="F66" s="1">
        <v>2</v>
      </c>
      <c r="G66" s="1">
        <v>12</v>
      </c>
      <c r="H66" s="1">
        <v>0</v>
      </c>
      <c r="I66" s="1">
        <v>32</v>
      </c>
      <c r="J66" s="1">
        <v>3416</v>
      </c>
      <c r="K66" s="1">
        <v>106</v>
      </c>
      <c r="L66" s="1">
        <v>650.70000000000005</v>
      </c>
      <c r="M66" s="1">
        <v>1738.5</v>
      </c>
      <c r="N66" s="1">
        <v>2400.1</v>
      </c>
      <c r="O66" s="1">
        <v>2730</v>
      </c>
      <c r="P66" s="1">
        <v>59.4</v>
      </c>
      <c r="Q66" s="1">
        <f t="shared" si="0"/>
        <v>3.4657359027997265</v>
      </c>
      <c r="R66" s="1">
        <f t="shared" si="1"/>
        <v>4.6634390941120669</v>
      </c>
      <c r="S66" s="1">
        <f t="shared" si="2"/>
        <v>85.396441814924373</v>
      </c>
      <c r="T66" s="1">
        <f t="shared" si="6"/>
        <v>117.89473684210526</v>
      </c>
      <c r="U66" s="1">
        <f t="shared" si="3"/>
        <v>6.1386792452830194</v>
      </c>
      <c r="V66" s="1">
        <f t="shared" si="5"/>
        <v>2.4849066497880004</v>
      </c>
      <c r="W66" s="1"/>
    </row>
    <row r="67" spans="1:23">
      <c r="A67" s="1">
        <v>1</v>
      </c>
      <c r="B67" s="1">
        <v>4</v>
      </c>
      <c r="C67" s="1">
        <v>114</v>
      </c>
      <c r="D67" s="1">
        <v>14</v>
      </c>
      <c r="E67" s="1">
        <v>11</v>
      </c>
      <c r="F67" s="1">
        <v>2</v>
      </c>
      <c r="G67" s="1">
        <v>3.1</v>
      </c>
      <c r="H67" s="1">
        <v>0</v>
      </c>
      <c r="I67" s="1">
        <v>64</v>
      </c>
      <c r="J67" s="1">
        <v>1672</v>
      </c>
      <c r="K67" s="1">
        <v>26</v>
      </c>
      <c r="L67" s="1">
        <v>605.29999999999995</v>
      </c>
      <c r="M67" s="1">
        <v>1792.1</v>
      </c>
      <c r="N67" s="1">
        <v>2400.1</v>
      </c>
      <c r="O67" s="1">
        <v>2481.3000000000002</v>
      </c>
      <c r="P67" s="1">
        <v>15.6</v>
      </c>
      <c r="Q67" s="1">
        <f t="shared" si="0"/>
        <v>4.1588830833596715</v>
      </c>
      <c r="R67" s="1">
        <f t="shared" si="1"/>
        <v>3.2580965380214821</v>
      </c>
      <c r="S67" s="1">
        <f t="shared" si="2"/>
        <v>41.798258405899759</v>
      </c>
      <c r="T67" s="1">
        <f t="shared" si="6"/>
        <v>55.979019027956035</v>
      </c>
      <c r="U67" s="1">
        <f t="shared" si="3"/>
        <v>23.280769230769231</v>
      </c>
      <c r="V67" s="1">
        <f t="shared" si="5"/>
        <v>1.1314021114911006</v>
      </c>
      <c r="W67" s="1"/>
    </row>
    <row r="68" spans="1:23">
      <c r="A68" s="1">
        <v>1</v>
      </c>
      <c r="B68" s="1">
        <v>4</v>
      </c>
      <c r="C68" s="1">
        <v>114</v>
      </c>
      <c r="D68" s="1">
        <v>14</v>
      </c>
      <c r="E68" s="1">
        <v>12</v>
      </c>
      <c r="F68" s="1">
        <v>2</v>
      </c>
      <c r="G68" s="1">
        <v>1.2</v>
      </c>
      <c r="H68" s="1">
        <v>0</v>
      </c>
      <c r="I68" s="1">
        <v>128</v>
      </c>
      <c r="J68" s="1">
        <v>911</v>
      </c>
      <c r="K68" s="1">
        <v>7</v>
      </c>
      <c r="L68" s="1">
        <v>169.1</v>
      </c>
      <c r="M68" s="1">
        <v>2229.6</v>
      </c>
      <c r="N68" s="1">
        <v>2400.1</v>
      </c>
      <c r="O68" s="1">
        <v>2422.1</v>
      </c>
      <c r="P68" s="1">
        <v>5.5</v>
      </c>
      <c r="Q68" s="1">
        <f t="shared" si="0"/>
        <v>4.8520302639196169</v>
      </c>
      <c r="R68" s="1">
        <f t="shared" si="1"/>
        <v>1.9459101490553132</v>
      </c>
      <c r="S68" s="1">
        <f t="shared" ref="S68:S92" si="7">(J68/N68)*60</f>
        <v>22.774051081204949</v>
      </c>
      <c r="T68" s="1">
        <f t="shared" si="6"/>
        <v>24.515608180839614</v>
      </c>
      <c r="U68" s="1">
        <f t="shared" ref="U68:U92" si="8">L68/K68</f>
        <v>24.157142857142855</v>
      </c>
      <c r="V68" s="1">
        <f t="shared" si="5"/>
        <v>0.18232155679395459</v>
      </c>
      <c r="W68" s="1"/>
    </row>
    <row r="69" spans="1:23">
      <c r="A69" s="1">
        <v>1</v>
      </c>
      <c r="B69" s="1">
        <v>4</v>
      </c>
      <c r="C69" s="1">
        <v>114</v>
      </c>
      <c r="D69" s="1">
        <v>14</v>
      </c>
      <c r="E69" s="1">
        <v>13</v>
      </c>
      <c r="F69" s="1">
        <v>2</v>
      </c>
      <c r="G69" s="1">
        <v>9.3000000000000007</v>
      </c>
      <c r="H69" s="1">
        <v>0</v>
      </c>
      <c r="I69" s="1">
        <v>256</v>
      </c>
      <c r="J69" s="1">
        <v>653</v>
      </c>
      <c r="K69" s="1">
        <v>2</v>
      </c>
      <c r="L69" s="1">
        <v>112.1</v>
      </c>
      <c r="M69" s="1">
        <v>2287.6999999999998</v>
      </c>
      <c r="N69" s="1">
        <v>2400.1</v>
      </c>
      <c r="O69" s="1">
        <v>2406.3000000000002</v>
      </c>
      <c r="P69" s="1">
        <v>2</v>
      </c>
      <c r="Q69" s="1">
        <f t="shared" si="0"/>
        <v>5.5451774444795623</v>
      </c>
      <c r="R69" s="1">
        <f t="shared" si="1"/>
        <v>0.69314718055994529</v>
      </c>
      <c r="S69" s="1">
        <f t="shared" si="7"/>
        <v>16.324319820007503</v>
      </c>
      <c r="T69" s="1">
        <f t="shared" si="6"/>
        <v>17.126371464789962</v>
      </c>
      <c r="U69" s="1">
        <f t="shared" si="8"/>
        <v>56.05</v>
      </c>
      <c r="V69" s="1">
        <f t="shared" si="5"/>
        <v>2.2300144001592104</v>
      </c>
      <c r="W69" s="1"/>
    </row>
    <row r="70" spans="1:23">
      <c r="A70" s="1">
        <v>1</v>
      </c>
      <c r="B70" s="1">
        <v>4</v>
      </c>
      <c r="C70" s="1">
        <v>114</v>
      </c>
      <c r="D70" s="1">
        <v>14</v>
      </c>
      <c r="E70" s="1">
        <v>14</v>
      </c>
      <c r="F70" s="1">
        <v>2</v>
      </c>
      <c r="G70" s="1">
        <v>0.6</v>
      </c>
      <c r="H70" s="1">
        <v>0</v>
      </c>
      <c r="I70" s="1">
        <v>512</v>
      </c>
      <c r="J70" s="1">
        <v>712</v>
      </c>
      <c r="K70" s="1">
        <v>1</v>
      </c>
      <c r="L70" s="1">
        <v>4.0999999999999996</v>
      </c>
      <c r="M70" s="1">
        <v>2395.8000000000002</v>
      </c>
      <c r="N70" s="1">
        <v>2400.1</v>
      </c>
      <c r="O70" s="1">
        <v>2403.3000000000002</v>
      </c>
      <c r="P70" s="1">
        <v>1.1000000000000001</v>
      </c>
      <c r="Q70" s="1">
        <f t="shared" si="0"/>
        <v>6.2383246250395077</v>
      </c>
      <c r="R70" s="1">
        <f t="shared" si="1"/>
        <v>0</v>
      </c>
      <c r="S70" s="1">
        <f t="shared" si="7"/>
        <v>17.799258364234824</v>
      </c>
      <c r="T70" s="1">
        <f t="shared" si="6"/>
        <v>17.831204608064109</v>
      </c>
      <c r="U70" s="1">
        <f t="shared" si="8"/>
        <v>4.0999999999999996</v>
      </c>
      <c r="V70" s="1">
        <f t="shared" si="5"/>
        <v>-0.51082562376599072</v>
      </c>
      <c r="W70" s="1"/>
    </row>
    <row r="71" spans="1:2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 t="s">
        <v>3</v>
      </c>
      <c r="S71" s="1"/>
      <c r="T71" s="1"/>
      <c r="U71" s="1"/>
      <c r="V71" s="1" t="e">
        <f t="shared" si="5"/>
        <v>#NUM!</v>
      </c>
      <c r="W71" s="1"/>
    </row>
    <row r="72" spans="1:23">
      <c r="A72" s="1">
        <v>2</v>
      </c>
      <c r="B72" s="1">
        <v>1</v>
      </c>
      <c r="C72" s="1">
        <v>114</v>
      </c>
      <c r="D72" s="1">
        <v>14</v>
      </c>
      <c r="E72" s="1">
        <v>20</v>
      </c>
      <c r="F72" s="1">
        <v>2</v>
      </c>
      <c r="G72" s="1">
        <v>6</v>
      </c>
      <c r="H72" s="1">
        <v>0</v>
      </c>
      <c r="I72" s="1">
        <v>1</v>
      </c>
      <c r="J72" s="1">
        <v>40</v>
      </c>
      <c r="K72" s="1">
        <v>40</v>
      </c>
      <c r="L72" s="1">
        <v>42.2</v>
      </c>
      <c r="M72" s="1">
        <v>0</v>
      </c>
      <c r="N72" s="1">
        <v>46.9</v>
      </c>
      <c r="O72" s="1">
        <v>160</v>
      </c>
      <c r="P72" s="1">
        <v>27.2</v>
      </c>
      <c r="Q72" s="1">
        <f t="shared" ref="Q72:Q92" si="9">LN(I72)</f>
        <v>0</v>
      </c>
      <c r="R72" s="1">
        <f>(K72)/(N72)</f>
        <v>0.85287846481876339</v>
      </c>
      <c r="S72" s="1">
        <f t="shared" si="7"/>
        <v>51.172707889125803</v>
      </c>
      <c r="T72" s="1"/>
      <c r="U72" s="1">
        <f t="shared" si="8"/>
        <v>1.0550000000000002</v>
      </c>
      <c r="V72" s="1">
        <f t="shared" ref="V72:V93" si="10">LN(G72)</f>
        <v>1.791759469228055</v>
      </c>
      <c r="W72" s="1"/>
    </row>
    <row r="73" spans="1:23">
      <c r="A73" s="1">
        <v>2</v>
      </c>
      <c r="B73" s="1">
        <v>1</v>
      </c>
      <c r="C73" s="1">
        <v>114</v>
      </c>
      <c r="D73" s="1">
        <v>14</v>
      </c>
      <c r="E73" s="1">
        <v>21</v>
      </c>
      <c r="F73" s="1">
        <v>2</v>
      </c>
      <c r="G73" s="1">
        <v>7.3</v>
      </c>
      <c r="H73" s="1">
        <v>0</v>
      </c>
      <c r="I73" s="1">
        <v>2</v>
      </c>
      <c r="J73" s="1">
        <v>80</v>
      </c>
      <c r="K73" s="1">
        <v>40</v>
      </c>
      <c r="L73" s="1">
        <v>48.3</v>
      </c>
      <c r="M73" s="1">
        <v>15.4</v>
      </c>
      <c r="N73" s="1">
        <v>67.900000000000006</v>
      </c>
      <c r="O73" s="1">
        <v>180.4</v>
      </c>
      <c r="P73" s="1">
        <v>32.1</v>
      </c>
      <c r="Q73" s="1">
        <f t="shared" si="9"/>
        <v>0.69314718055994529</v>
      </c>
      <c r="R73" s="1">
        <f t="shared" ref="R73:R92" si="11">(K73)/(N73)</f>
        <v>0.58910162002945499</v>
      </c>
      <c r="S73" s="1">
        <f t="shared" si="7"/>
        <v>70.6921944035346</v>
      </c>
      <c r="T73" s="1">
        <f t="shared" si="6"/>
        <v>311.68831168831167</v>
      </c>
      <c r="U73" s="1">
        <f t="shared" si="8"/>
        <v>1.2075</v>
      </c>
      <c r="V73" s="1">
        <f t="shared" si="10"/>
        <v>1.9878743481543455</v>
      </c>
      <c r="W73" s="1"/>
    </row>
    <row r="74" spans="1:23">
      <c r="A74" s="1">
        <v>2</v>
      </c>
      <c r="B74" s="1">
        <v>1</v>
      </c>
      <c r="C74" s="1">
        <v>114</v>
      </c>
      <c r="D74" s="1">
        <v>14</v>
      </c>
      <c r="E74" s="1">
        <v>22</v>
      </c>
      <c r="F74" s="1">
        <v>2</v>
      </c>
      <c r="G74" s="1">
        <v>7.9</v>
      </c>
      <c r="H74" s="1">
        <v>0</v>
      </c>
      <c r="I74" s="1">
        <v>4</v>
      </c>
      <c r="J74" s="1">
        <v>160</v>
      </c>
      <c r="K74" s="1">
        <v>40</v>
      </c>
      <c r="L74" s="1">
        <v>49.7</v>
      </c>
      <c r="M74" s="1">
        <v>40.700000000000003</v>
      </c>
      <c r="N74" s="1">
        <v>94.6</v>
      </c>
      <c r="O74" s="1">
        <v>205.9</v>
      </c>
      <c r="P74" s="1">
        <v>34.4</v>
      </c>
      <c r="Q74" s="1">
        <f t="shared" si="9"/>
        <v>1.3862943611198906</v>
      </c>
      <c r="R74" s="1">
        <f t="shared" si="11"/>
        <v>0.42283298097251587</v>
      </c>
      <c r="S74" s="1">
        <f t="shared" si="7"/>
        <v>101.4799154334038</v>
      </c>
      <c r="T74" s="1">
        <f t="shared" si="6"/>
        <v>235.87223587223585</v>
      </c>
      <c r="U74" s="1">
        <f t="shared" si="8"/>
        <v>1.2425000000000002</v>
      </c>
      <c r="V74" s="1">
        <f t="shared" si="10"/>
        <v>2.066862759472976</v>
      </c>
      <c r="W74" s="1"/>
    </row>
    <row r="75" spans="1:23">
      <c r="A75" s="1">
        <v>2</v>
      </c>
      <c r="B75" s="1">
        <v>1</v>
      </c>
      <c r="C75" s="1">
        <v>114</v>
      </c>
      <c r="D75" s="1">
        <v>14</v>
      </c>
      <c r="E75" s="1">
        <v>23</v>
      </c>
      <c r="F75" s="1">
        <v>2</v>
      </c>
      <c r="G75" s="1">
        <v>7.6</v>
      </c>
      <c r="H75" s="1">
        <v>0</v>
      </c>
      <c r="I75" s="1">
        <v>8</v>
      </c>
      <c r="J75" s="1">
        <v>320</v>
      </c>
      <c r="K75" s="1">
        <v>40</v>
      </c>
      <c r="L75" s="1">
        <v>66.8</v>
      </c>
      <c r="M75" s="1">
        <v>117.4</v>
      </c>
      <c r="N75" s="1">
        <v>188.5</v>
      </c>
      <c r="O75" s="1">
        <v>304.5</v>
      </c>
      <c r="P75" s="1">
        <v>34.700000000000003</v>
      </c>
      <c r="Q75" s="1">
        <f t="shared" si="9"/>
        <v>2.0794415416798357</v>
      </c>
      <c r="R75" s="1">
        <f t="shared" si="11"/>
        <v>0.21220159151193635</v>
      </c>
      <c r="S75" s="1">
        <f t="shared" si="7"/>
        <v>101.85676392572945</v>
      </c>
      <c r="T75" s="1">
        <f t="shared" si="6"/>
        <v>163.54344122657579</v>
      </c>
      <c r="U75" s="1">
        <f t="shared" si="8"/>
        <v>1.67</v>
      </c>
      <c r="V75" s="1">
        <f t="shared" si="10"/>
        <v>2.0281482472922852</v>
      </c>
      <c r="W75" s="1"/>
    </row>
    <row r="76" spans="1:23">
      <c r="A76" s="1">
        <v>2</v>
      </c>
      <c r="B76" s="1">
        <v>1</v>
      </c>
      <c r="C76" s="1">
        <v>114</v>
      </c>
      <c r="D76" s="1">
        <v>14</v>
      </c>
      <c r="E76" s="1">
        <v>25</v>
      </c>
      <c r="F76" s="1">
        <v>2</v>
      </c>
      <c r="G76" s="1">
        <v>7.4</v>
      </c>
      <c r="H76" s="1">
        <v>0</v>
      </c>
      <c r="I76" s="1">
        <v>16</v>
      </c>
      <c r="J76" s="1">
        <v>640</v>
      </c>
      <c r="K76" s="1">
        <v>40</v>
      </c>
      <c r="L76" s="1">
        <v>193.5</v>
      </c>
      <c r="M76" s="1">
        <v>266.60000000000002</v>
      </c>
      <c r="N76" s="1">
        <v>464</v>
      </c>
      <c r="O76" s="1">
        <v>587.20000000000005</v>
      </c>
      <c r="P76" s="1">
        <v>38.700000000000003</v>
      </c>
      <c r="Q76" s="1">
        <f t="shared" si="9"/>
        <v>2.7725887222397811</v>
      </c>
      <c r="R76" s="1">
        <f t="shared" si="11"/>
        <v>8.6206896551724144E-2</v>
      </c>
      <c r="S76" s="1">
        <f t="shared" si="7"/>
        <v>82.758620689655174</v>
      </c>
      <c r="T76" s="1">
        <f t="shared" si="6"/>
        <v>144.03600900225055</v>
      </c>
      <c r="U76" s="1">
        <f t="shared" si="8"/>
        <v>4.8375000000000004</v>
      </c>
      <c r="V76" s="1">
        <f t="shared" si="10"/>
        <v>2.0014800002101243</v>
      </c>
      <c r="W76" s="1"/>
    </row>
    <row r="77" spans="1:23">
      <c r="A77" s="1">
        <v>2</v>
      </c>
      <c r="B77" s="1">
        <v>1</v>
      </c>
      <c r="C77" s="1">
        <v>114</v>
      </c>
      <c r="D77" s="1">
        <v>14</v>
      </c>
      <c r="E77" s="1">
        <v>26</v>
      </c>
      <c r="F77" s="1">
        <v>2</v>
      </c>
      <c r="G77" s="1">
        <v>7.4</v>
      </c>
      <c r="H77" s="1">
        <v>0</v>
      </c>
      <c r="I77" s="1">
        <v>32</v>
      </c>
      <c r="J77" s="1">
        <v>1280</v>
      </c>
      <c r="K77" s="1">
        <v>40</v>
      </c>
      <c r="L77" s="1">
        <v>193.8</v>
      </c>
      <c r="M77" s="1">
        <v>599.29999999999995</v>
      </c>
      <c r="N77" s="1">
        <v>797.4</v>
      </c>
      <c r="O77" s="1">
        <v>922.1</v>
      </c>
      <c r="P77" s="1">
        <v>35.5</v>
      </c>
      <c r="Q77" s="1">
        <f t="shared" si="9"/>
        <v>3.4657359027997265</v>
      </c>
      <c r="R77" s="1">
        <f t="shared" si="11"/>
        <v>5.0163029847002757E-2</v>
      </c>
      <c r="S77" s="1">
        <f t="shared" si="7"/>
        <v>96.3130173062453</v>
      </c>
      <c r="T77" s="1">
        <f t="shared" si="6"/>
        <v>128.14950775905223</v>
      </c>
      <c r="U77" s="1">
        <f t="shared" si="8"/>
        <v>4.8450000000000006</v>
      </c>
      <c r="V77" s="1">
        <f t="shared" si="10"/>
        <v>2.0014800002101243</v>
      </c>
      <c r="W77" s="1"/>
    </row>
    <row r="78" spans="1:23">
      <c r="A78" s="1">
        <v>2</v>
      </c>
      <c r="B78" s="1">
        <v>1</v>
      </c>
      <c r="C78" s="1">
        <v>114</v>
      </c>
      <c r="D78" s="1">
        <v>14</v>
      </c>
      <c r="E78" s="1">
        <v>27</v>
      </c>
      <c r="F78" s="1">
        <v>2</v>
      </c>
      <c r="G78" s="1">
        <v>5.8</v>
      </c>
      <c r="H78" s="1">
        <v>0</v>
      </c>
      <c r="I78" s="1">
        <v>64</v>
      </c>
      <c r="J78" s="1">
        <v>2114</v>
      </c>
      <c r="K78" s="1">
        <v>33</v>
      </c>
      <c r="L78" s="1">
        <v>530.79999999999995</v>
      </c>
      <c r="M78" s="1">
        <v>1865.1</v>
      </c>
      <c r="N78" s="1">
        <v>2400.1</v>
      </c>
      <c r="O78" s="1">
        <v>2504.6</v>
      </c>
      <c r="P78" s="1">
        <v>31.8</v>
      </c>
      <c r="Q78" s="1">
        <f t="shared" si="9"/>
        <v>4.1588830833596715</v>
      </c>
      <c r="R78" s="1">
        <f t="shared" si="11"/>
        <v>1.3749427107203867E-2</v>
      </c>
      <c r="S78" s="1">
        <f t="shared" si="7"/>
        <v>52.847798008416319</v>
      </c>
      <c r="T78" s="1">
        <f t="shared" si="6"/>
        <v>68.007077368505719</v>
      </c>
      <c r="U78" s="1">
        <f t="shared" si="8"/>
        <v>16.084848484848482</v>
      </c>
      <c r="V78" s="1">
        <f t="shared" si="10"/>
        <v>1.7578579175523736</v>
      </c>
      <c r="W78" s="1"/>
    </row>
    <row r="79" spans="1:23">
      <c r="A79" s="1">
        <v>2</v>
      </c>
      <c r="B79" s="1">
        <v>1</v>
      </c>
      <c r="C79" s="1">
        <v>114</v>
      </c>
      <c r="D79" s="1">
        <v>14</v>
      </c>
      <c r="E79" s="1">
        <v>28</v>
      </c>
      <c r="F79" s="1">
        <v>2</v>
      </c>
      <c r="G79" s="1">
        <v>1.8</v>
      </c>
      <c r="H79" s="1">
        <v>0</v>
      </c>
      <c r="I79" s="1">
        <v>128</v>
      </c>
      <c r="J79" s="1">
        <v>1324</v>
      </c>
      <c r="K79" s="1">
        <v>10</v>
      </c>
      <c r="L79" s="1">
        <v>95.9</v>
      </c>
      <c r="M79" s="1">
        <v>2303</v>
      </c>
      <c r="N79" s="1">
        <v>2400.1</v>
      </c>
      <c r="O79" s="1">
        <v>2431.1</v>
      </c>
      <c r="P79" s="1">
        <v>15.5</v>
      </c>
      <c r="Q79" s="1">
        <f t="shared" si="9"/>
        <v>4.8520302639196169</v>
      </c>
      <c r="R79" s="1">
        <f t="shared" si="11"/>
        <v>4.1664930627890503E-3</v>
      </c>
      <c r="S79" s="1">
        <f t="shared" si="7"/>
        <v>33.098620890796212</v>
      </c>
      <c r="T79" s="1">
        <f t="shared" si="6"/>
        <v>34.494138080764223</v>
      </c>
      <c r="U79" s="1">
        <f t="shared" si="8"/>
        <v>9.59</v>
      </c>
      <c r="V79" s="1">
        <f t="shared" si="10"/>
        <v>0.58778666490211906</v>
      </c>
      <c r="W79" s="1"/>
    </row>
    <row r="80" spans="1:23">
      <c r="A80" s="1">
        <v>2</v>
      </c>
      <c r="B80" s="1">
        <v>1</v>
      </c>
      <c r="C80" s="1">
        <v>114</v>
      </c>
      <c r="D80" s="1">
        <v>14</v>
      </c>
      <c r="E80" s="1">
        <v>1</v>
      </c>
      <c r="F80" s="1">
        <v>3</v>
      </c>
      <c r="G80" s="1">
        <v>0.9</v>
      </c>
      <c r="H80" s="1">
        <v>0</v>
      </c>
      <c r="I80" s="1">
        <v>256</v>
      </c>
      <c r="J80" s="1">
        <v>1457</v>
      </c>
      <c r="K80" s="1">
        <v>5</v>
      </c>
      <c r="L80" s="1">
        <v>48</v>
      </c>
      <c r="M80" s="1">
        <v>2351.1999999999998</v>
      </c>
      <c r="N80" s="1">
        <v>2400.1</v>
      </c>
      <c r="O80" s="1">
        <v>2414.6</v>
      </c>
      <c r="P80" s="1">
        <v>6.7</v>
      </c>
      <c r="Q80" s="1">
        <f t="shared" si="9"/>
        <v>5.5451774444795623</v>
      </c>
      <c r="R80" s="1">
        <f t="shared" si="11"/>
        <v>2.0832465313945251E-3</v>
      </c>
      <c r="S80" s="1">
        <f t="shared" si="7"/>
        <v>36.423482354901878</v>
      </c>
      <c r="T80" s="1">
        <f t="shared" si="6"/>
        <v>37.181013950323248</v>
      </c>
      <c r="U80" s="1">
        <f t="shared" si="8"/>
        <v>9.6</v>
      </c>
      <c r="V80" s="1">
        <f t="shared" si="10"/>
        <v>-0.10536051565782628</v>
      </c>
      <c r="W80" s="1"/>
    </row>
    <row r="81" spans="1:23">
      <c r="A81" s="1">
        <v>2</v>
      </c>
      <c r="B81" s="1">
        <v>1</v>
      </c>
      <c r="C81" s="1">
        <v>114</v>
      </c>
      <c r="D81" s="1">
        <v>14</v>
      </c>
      <c r="E81" s="1">
        <v>2</v>
      </c>
      <c r="F81" s="1">
        <v>3</v>
      </c>
      <c r="G81" s="1">
        <v>0.4</v>
      </c>
      <c r="H81" s="1">
        <v>0</v>
      </c>
      <c r="I81" s="1">
        <v>512</v>
      </c>
      <c r="J81" s="1">
        <v>1440</v>
      </c>
      <c r="K81" s="1">
        <v>2</v>
      </c>
      <c r="L81" s="1">
        <v>10.1</v>
      </c>
      <c r="M81" s="1">
        <v>2389.6999999999998</v>
      </c>
      <c r="N81" s="1">
        <v>2400.1</v>
      </c>
      <c r="O81" s="1">
        <v>2406</v>
      </c>
      <c r="P81" s="1">
        <v>2.4</v>
      </c>
      <c r="Q81" s="1">
        <f t="shared" si="9"/>
        <v>6.2383246250395077</v>
      </c>
      <c r="R81" s="1">
        <f t="shared" si="11"/>
        <v>8.3329861255781014E-4</v>
      </c>
      <c r="S81" s="1">
        <f t="shared" si="7"/>
        <v>35.998500062497399</v>
      </c>
      <c r="T81" s="1">
        <f t="shared" si="6"/>
        <v>36.155165920408422</v>
      </c>
      <c r="U81" s="1">
        <f t="shared" si="8"/>
        <v>5.05</v>
      </c>
      <c r="V81" s="1">
        <f t="shared" si="10"/>
        <v>-0.916290731874155</v>
      </c>
      <c r="W81" s="1"/>
    </row>
    <row r="82" spans="1:2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1">
        <v>2</v>
      </c>
      <c r="B83" s="1">
        <v>2</v>
      </c>
      <c r="C83" s="1">
        <v>114</v>
      </c>
      <c r="D83" s="1">
        <v>14</v>
      </c>
      <c r="E83" s="1">
        <v>8</v>
      </c>
      <c r="F83" s="1">
        <v>3</v>
      </c>
      <c r="G83" s="1">
        <v>42.2</v>
      </c>
      <c r="H83" s="1">
        <v>0</v>
      </c>
      <c r="I83" s="1">
        <v>1</v>
      </c>
      <c r="J83" s="1">
        <v>40</v>
      </c>
      <c r="K83" s="1">
        <v>40</v>
      </c>
      <c r="L83" s="1">
        <v>46.5</v>
      </c>
      <c r="M83" s="1">
        <v>0</v>
      </c>
      <c r="N83" s="1">
        <v>50.4</v>
      </c>
      <c r="O83" s="1">
        <v>158.19999999999999</v>
      </c>
      <c r="P83" s="1">
        <v>43.4</v>
      </c>
      <c r="Q83" s="1">
        <f t="shared" si="9"/>
        <v>0</v>
      </c>
      <c r="R83" s="1">
        <f t="shared" si="11"/>
        <v>0.79365079365079372</v>
      </c>
      <c r="S83" s="1">
        <f t="shared" si="7"/>
        <v>47.61904761904762</v>
      </c>
      <c r="T83" s="1"/>
      <c r="U83" s="1">
        <f t="shared" si="8"/>
        <v>1.1625000000000001</v>
      </c>
      <c r="V83" s="1">
        <f t="shared" si="10"/>
        <v>3.7424202210419661</v>
      </c>
      <c r="W83" s="1"/>
    </row>
    <row r="84" spans="1:23">
      <c r="A84" s="1">
        <v>2</v>
      </c>
      <c r="B84" s="1">
        <v>2</v>
      </c>
      <c r="C84" s="1">
        <v>114</v>
      </c>
      <c r="D84" s="1">
        <v>14</v>
      </c>
      <c r="E84" s="1">
        <v>9</v>
      </c>
      <c r="F84" s="1">
        <v>3</v>
      </c>
      <c r="G84" s="1">
        <v>39.799999999999997</v>
      </c>
      <c r="H84" s="1">
        <v>0</v>
      </c>
      <c r="I84" s="1">
        <v>2</v>
      </c>
      <c r="J84" s="1">
        <v>80</v>
      </c>
      <c r="K84" s="1">
        <v>40</v>
      </c>
      <c r="L84" s="1">
        <v>55</v>
      </c>
      <c r="M84" s="1">
        <v>13.2</v>
      </c>
      <c r="N84" s="1">
        <v>72</v>
      </c>
      <c r="O84" s="1">
        <v>181</v>
      </c>
      <c r="P84" s="1">
        <v>44.7</v>
      </c>
      <c r="Q84" s="1">
        <f t="shared" si="9"/>
        <v>0.69314718055994529</v>
      </c>
      <c r="R84" s="1">
        <f t="shared" si="11"/>
        <v>0.55555555555555558</v>
      </c>
      <c r="S84" s="1">
        <f t="shared" si="7"/>
        <v>66.666666666666671</v>
      </c>
      <c r="T84" s="1">
        <f t="shared" si="6"/>
        <v>363.63636363636363</v>
      </c>
      <c r="U84" s="1">
        <f t="shared" si="8"/>
        <v>1.375</v>
      </c>
      <c r="V84" s="1">
        <f t="shared" si="10"/>
        <v>3.6838669122903918</v>
      </c>
      <c r="W84" s="1"/>
    </row>
    <row r="85" spans="1:23">
      <c r="A85" s="1">
        <v>2</v>
      </c>
      <c r="B85" s="1">
        <v>2</v>
      </c>
      <c r="C85" s="1">
        <v>114</v>
      </c>
      <c r="D85" s="1">
        <v>14</v>
      </c>
      <c r="E85" s="1">
        <v>10</v>
      </c>
      <c r="F85" s="1">
        <v>3</v>
      </c>
      <c r="G85" s="1">
        <v>40.5</v>
      </c>
      <c r="H85" s="1">
        <v>0</v>
      </c>
      <c r="I85" s="1">
        <v>4</v>
      </c>
      <c r="J85" s="1">
        <v>160</v>
      </c>
      <c r="K85" s="1">
        <v>40</v>
      </c>
      <c r="L85" s="1">
        <v>70.5</v>
      </c>
      <c r="M85" s="1">
        <v>47.2</v>
      </c>
      <c r="N85" s="1">
        <v>121.6</v>
      </c>
      <c r="O85" s="1">
        <v>231.8</v>
      </c>
      <c r="P85" s="1">
        <v>42.8</v>
      </c>
      <c r="Q85" s="1">
        <f t="shared" si="9"/>
        <v>1.3862943611198906</v>
      </c>
      <c r="R85" s="1">
        <f t="shared" si="11"/>
        <v>0.32894736842105265</v>
      </c>
      <c r="S85" s="1">
        <f t="shared" si="7"/>
        <v>78.94736842105263</v>
      </c>
      <c r="T85" s="1">
        <f t="shared" si="6"/>
        <v>203.38983050847457</v>
      </c>
      <c r="U85" s="1">
        <f t="shared" si="8"/>
        <v>1.7625</v>
      </c>
      <c r="V85" s="1">
        <f t="shared" si="10"/>
        <v>3.7013019741124933</v>
      </c>
      <c r="W85" s="1"/>
    </row>
    <row r="86" spans="1:23">
      <c r="A86" s="1">
        <v>2</v>
      </c>
      <c r="B86" s="1">
        <v>2</v>
      </c>
      <c r="C86" s="1">
        <v>114</v>
      </c>
      <c r="D86" s="1">
        <v>14</v>
      </c>
      <c r="E86" s="1">
        <v>11</v>
      </c>
      <c r="F86" s="1">
        <v>3</v>
      </c>
      <c r="G86" s="1">
        <v>47.8</v>
      </c>
      <c r="H86" s="1">
        <v>0</v>
      </c>
      <c r="I86" s="1">
        <v>8</v>
      </c>
      <c r="J86" s="1">
        <v>320</v>
      </c>
      <c r="K86" s="1">
        <v>40</v>
      </c>
      <c r="L86" s="1">
        <v>120.3</v>
      </c>
      <c r="M86" s="1">
        <v>124.9</v>
      </c>
      <c r="N86" s="1">
        <v>249.1</v>
      </c>
      <c r="O86" s="1">
        <v>363.6</v>
      </c>
      <c r="P86" s="1">
        <v>40</v>
      </c>
      <c r="Q86" s="1">
        <f t="shared" si="9"/>
        <v>2.0794415416798357</v>
      </c>
      <c r="R86" s="1">
        <f t="shared" si="11"/>
        <v>0.16057808109193095</v>
      </c>
      <c r="S86" s="1">
        <f t="shared" si="7"/>
        <v>77.077478924126851</v>
      </c>
      <c r="T86" s="1">
        <f t="shared" si="6"/>
        <v>153.72297838270617</v>
      </c>
      <c r="U86" s="1">
        <f t="shared" si="8"/>
        <v>3.0074999999999998</v>
      </c>
      <c r="V86" s="1">
        <f t="shared" si="10"/>
        <v>3.8670256394974101</v>
      </c>
      <c r="W86" s="1"/>
    </row>
    <row r="87" spans="1:23">
      <c r="A87" s="1">
        <v>2</v>
      </c>
      <c r="B87" s="1">
        <v>2</v>
      </c>
      <c r="C87" s="1">
        <v>114</v>
      </c>
      <c r="D87" s="1">
        <v>14</v>
      </c>
      <c r="E87" s="1">
        <v>12</v>
      </c>
      <c r="F87" s="1">
        <v>3</v>
      </c>
      <c r="G87" s="1">
        <v>41.1</v>
      </c>
      <c r="H87" s="1">
        <v>0</v>
      </c>
      <c r="I87" s="1">
        <v>16</v>
      </c>
      <c r="J87" s="1">
        <v>640</v>
      </c>
      <c r="K87" s="1">
        <v>40</v>
      </c>
      <c r="L87" s="1">
        <v>185</v>
      </c>
      <c r="M87" s="1">
        <v>259.5</v>
      </c>
      <c r="N87" s="1">
        <v>449</v>
      </c>
      <c r="O87" s="1">
        <v>562.6</v>
      </c>
      <c r="P87" s="1">
        <v>36.799999999999997</v>
      </c>
      <c r="Q87" s="1">
        <f t="shared" si="9"/>
        <v>2.7725887222397811</v>
      </c>
      <c r="R87" s="1">
        <f t="shared" si="11"/>
        <v>8.9086859688195991E-2</v>
      </c>
      <c r="S87" s="1">
        <f t="shared" si="7"/>
        <v>85.523385300668153</v>
      </c>
      <c r="T87" s="1">
        <f t="shared" si="6"/>
        <v>147.97687861271675</v>
      </c>
      <c r="U87" s="1">
        <f t="shared" si="8"/>
        <v>4.625</v>
      </c>
      <c r="V87" s="1">
        <f t="shared" si="10"/>
        <v>3.7160081215021892</v>
      </c>
      <c r="W87" s="1"/>
    </row>
    <row r="88" spans="1:23">
      <c r="A88" s="1">
        <v>2</v>
      </c>
      <c r="B88" s="1">
        <v>2</v>
      </c>
      <c r="C88" s="1">
        <v>114</v>
      </c>
      <c r="D88" s="1">
        <v>14</v>
      </c>
      <c r="E88" s="1">
        <v>13</v>
      </c>
      <c r="F88" s="1">
        <v>3</v>
      </c>
      <c r="G88" s="1">
        <v>40</v>
      </c>
      <c r="H88" s="1">
        <v>0</v>
      </c>
      <c r="I88" s="1">
        <v>32</v>
      </c>
      <c r="J88" s="1">
        <v>1280</v>
      </c>
      <c r="K88" s="1">
        <v>40</v>
      </c>
      <c r="L88" s="1">
        <v>223.7</v>
      </c>
      <c r="M88" s="1">
        <v>552.4</v>
      </c>
      <c r="N88" s="1">
        <v>780.4</v>
      </c>
      <c r="O88" s="1">
        <v>895.7</v>
      </c>
      <c r="P88" s="1">
        <v>32.9</v>
      </c>
      <c r="Q88" s="1">
        <f t="shared" si="9"/>
        <v>3.4657359027997265</v>
      </c>
      <c r="R88" s="1">
        <f t="shared" si="11"/>
        <v>5.1255766273705795E-2</v>
      </c>
      <c r="S88" s="1">
        <f t="shared" si="7"/>
        <v>98.411071245515132</v>
      </c>
      <c r="T88" s="1">
        <f t="shared" si="6"/>
        <v>139.02968863142652</v>
      </c>
      <c r="U88" s="1">
        <f t="shared" si="8"/>
        <v>5.5924999999999994</v>
      </c>
      <c r="V88" s="1">
        <f t="shared" si="10"/>
        <v>3.6888794541139363</v>
      </c>
      <c r="W88" s="1"/>
    </row>
    <row r="89" spans="1:23">
      <c r="A89" s="1">
        <v>2</v>
      </c>
      <c r="B89" s="1">
        <v>2</v>
      </c>
      <c r="C89" s="1">
        <v>114</v>
      </c>
      <c r="D89" s="1">
        <v>14</v>
      </c>
      <c r="E89" s="1">
        <v>14</v>
      </c>
      <c r="F89" s="1">
        <v>3</v>
      </c>
      <c r="G89" s="1">
        <v>33.6</v>
      </c>
      <c r="H89" s="1">
        <v>0</v>
      </c>
      <c r="I89" s="1">
        <v>64</v>
      </c>
      <c r="J89" s="1">
        <v>2560</v>
      </c>
      <c r="K89" s="1">
        <v>40</v>
      </c>
      <c r="L89" s="1">
        <v>390.2</v>
      </c>
      <c r="M89" s="1">
        <v>1936.7</v>
      </c>
      <c r="N89" s="1">
        <v>2331.1999999999998</v>
      </c>
      <c r="O89" s="1">
        <v>2448.8000000000002</v>
      </c>
      <c r="P89" s="1">
        <v>33.200000000000003</v>
      </c>
      <c r="Q89" s="1">
        <f t="shared" si="9"/>
        <v>4.1588830833596715</v>
      </c>
      <c r="R89" s="1">
        <f t="shared" si="11"/>
        <v>1.7158544955387784E-2</v>
      </c>
      <c r="S89" s="1">
        <f t="shared" si="7"/>
        <v>65.888812628689095</v>
      </c>
      <c r="T89" s="1">
        <f t="shared" si="6"/>
        <v>79.310166778540804</v>
      </c>
      <c r="U89" s="1">
        <f t="shared" si="8"/>
        <v>9.754999999999999</v>
      </c>
      <c r="V89" s="1">
        <f t="shared" si="10"/>
        <v>3.5145260669691587</v>
      </c>
      <c r="W89" s="1"/>
    </row>
    <row r="90" spans="1:23">
      <c r="A90" s="1">
        <v>2</v>
      </c>
      <c r="B90" s="1">
        <v>2</v>
      </c>
      <c r="C90" s="1">
        <v>114</v>
      </c>
      <c r="D90" s="1">
        <v>14</v>
      </c>
      <c r="E90" s="1">
        <v>15</v>
      </c>
      <c r="F90" s="1">
        <v>3</v>
      </c>
      <c r="G90" s="1">
        <v>20.5</v>
      </c>
      <c r="H90" s="1">
        <v>0</v>
      </c>
      <c r="I90" s="1">
        <v>128</v>
      </c>
      <c r="J90" s="1">
        <v>2990</v>
      </c>
      <c r="K90" s="1">
        <v>23</v>
      </c>
      <c r="L90" s="1">
        <v>339.8</v>
      </c>
      <c r="M90" s="1">
        <v>2057.6999999999998</v>
      </c>
      <c r="N90" s="1">
        <v>2400.1</v>
      </c>
      <c r="O90" s="1">
        <v>2470.1999999999998</v>
      </c>
      <c r="P90" s="1">
        <v>17.600000000000001</v>
      </c>
      <c r="Q90" s="1">
        <f t="shared" si="9"/>
        <v>4.8520302639196169</v>
      </c>
      <c r="R90" s="1">
        <f t="shared" si="11"/>
        <v>9.5829340444148169E-3</v>
      </c>
      <c r="S90" s="1">
        <f t="shared" si="7"/>
        <v>74.746885546435564</v>
      </c>
      <c r="T90" s="1">
        <f t="shared" si="6"/>
        <v>87.184720804782046</v>
      </c>
      <c r="U90" s="1">
        <f t="shared" si="8"/>
        <v>14.773913043478261</v>
      </c>
      <c r="V90" s="1">
        <f t="shared" si="10"/>
        <v>3.0204248861443626</v>
      </c>
      <c r="W90" s="1"/>
    </row>
    <row r="91" spans="1:23">
      <c r="A91" s="1">
        <v>2</v>
      </c>
      <c r="B91" s="1">
        <v>2</v>
      </c>
      <c r="C91" s="1">
        <v>114</v>
      </c>
      <c r="D91" s="1">
        <v>14</v>
      </c>
      <c r="E91" s="1">
        <v>16</v>
      </c>
      <c r="F91" s="1">
        <v>3</v>
      </c>
      <c r="G91" s="1">
        <v>10.6</v>
      </c>
      <c r="H91" s="1">
        <v>0</v>
      </c>
      <c r="I91" s="1">
        <v>256</v>
      </c>
      <c r="J91" s="1">
        <v>2845</v>
      </c>
      <c r="K91" s="1">
        <v>11</v>
      </c>
      <c r="L91" s="1">
        <v>123.8</v>
      </c>
      <c r="M91" s="1">
        <v>2274.8000000000002</v>
      </c>
      <c r="N91" s="1">
        <v>2400.1</v>
      </c>
      <c r="O91" s="1">
        <v>2434.1999999999998</v>
      </c>
      <c r="P91" s="1">
        <v>8.6999999999999993</v>
      </c>
      <c r="Q91" s="1">
        <f t="shared" si="9"/>
        <v>5.5451774444795623</v>
      </c>
      <c r="R91" s="1">
        <f t="shared" si="11"/>
        <v>4.583142369067956E-3</v>
      </c>
      <c r="S91" s="1">
        <f t="shared" si="7"/>
        <v>71.122036581809084</v>
      </c>
      <c r="T91" s="1">
        <f t="shared" si="6"/>
        <v>75.039563917707042</v>
      </c>
      <c r="U91" s="1">
        <f t="shared" si="8"/>
        <v>11.254545454545454</v>
      </c>
      <c r="V91" s="1">
        <f t="shared" si="10"/>
        <v>2.3608540011180215</v>
      </c>
      <c r="W91" s="1"/>
    </row>
    <row r="92" spans="1:23">
      <c r="A92" s="1">
        <v>2</v>
      </c>
      <c r="B92" s="1">
        <v>2</v>
      </c>
      <c r="C92" s="1">
        <v>114</v>
      </c>
      <c r="D92" s="1">
        <v>14</v>
      </c>
      <c r="E92" s="1">
        <v>17</v>
      </c>
      <c r="F92" s="1">
        <v>3</v>
      </c>
      <c r="G92" s="1">
        <v>4</v>
      </c>
      <c r="H92" s="1">
        <v>0</v>
      </c>
      <c r="I92" s="1">
        <v>512</v>
      </c>
      <c r="J92" s="1">
        <v>2479</v>
      </c>
      <c r="K92" s="1">
        <v>4</v>
      </c>
      <c r="L92" s="1">
        <v>27.3</v>
      </c>
      <c r="M92" s="1">
        <v>2372.1999999999998</v>
      </c>
      <c r="N92" s="1">
        <v>2400.1</v>
      </c>
      <c r="O92" s="1">
        <v>2411.8000000000002</v>
      </c>
      <c r="P92" s="1">
        <v>3.3</v>
      </c>
      <c r="Q92" s="1">
        <f t="shared" si="9"/>
        <v>6.2383246250395077</v>
      </c>
      <c r="R92" s="1">
        <f t="shared" si="11"/>
        <v>1.6665972251156203E-3</v>
      </c>
      <c r="S92" s="1">
        <f t="shared" si="7"/>
        <v>61.972417815924331</v>
      </c>
      <c r="T92" s="1">
        <f t="shared" si="6"/>
        <v>62.701289941826161</v>
      </c>
      <c r="U92" s="1">
        <f t="shared" si="8"/>
        <v>6.8250000000000002</v>
      </c>
      <c r="V92" s="1">
        <f t="shared" si="10"/>
        <v>1.3862943611198906</v>
      </c>
      <c r="W9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V81"/>
  <sheetViews>
    <sheetView topLeftCell="A59" workbookViewId="0">
      <selection activeCell="X14" sqref="X14"/>
    </sheetView>
  </sheetViews>
  <sheetFormatPr defaultRowHeight="15"/>
  <cols>
    <col min="1" max="21" width="9.7109375" customWidth="1"/>
  </cols>
  <sheetData>
    <row r="1" spans="1:22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  <c r="M1" s="1" t="s">
        <v>16</v>
      </c>
      <c r="N1" s="1" t="s">
        <v>17</v>
      </c>
      <c r="O1" s="1" t="s">
        <v>18</v>
      </c>
      <c r="P1" s="1" t="s">
        <v>19</v>
      </c>
      <c r="Q1" s="1" t="s">
        <v>0</v>
      </c>
      <c r="R1" s="1" t="s">
        <v>20</v>
      </c>
      <c r="S1" s="1" t="s">
        <v>1</v>
      </c>
      <c r="T1" s="1" t="s">
        <v>2</v>
      </c>
      <c r="U1" s="1" t="s">
        <v>21</v>
      </c>
      <c r="V1" t="s">
        <v>22</v>
      </c>
    </row>
    <row r="2" spans="1:22">
      <c r="A2" s="1">
        <v>1</v>
      </c>
      <c r="B2" s="1">
        <v>1</v>
      </c>
      <c r="C2" s="1">
        <v>115</v>
      </c>
      <c r="D2" s="1">
        <v>13</v>
      </c>
      <c r="E2" s="1">
        <v>4</v>
      </c>
      <c r="F2" s="1">
        <v>8</v>
      </c>
      <c r="G2" s="1">
        <v>206.9</v>
      </c>
      <c r="H2" s="1">
        <v>28</v>
      </c>
      <c r="I2" s="1">
        <v>1</v>
      </c>
      <c r="J2" s="1">
        <v>302</v>
      </c>
      <c r="K2" s="1">
        <v>302</v>
      </c>
      <c r="L2" s="1">
        <v>2368.3000000000002</v>
      </c>
      <c r="M2" s="1">
        <v>0</v>
      </c>
      <c r="N2" s="1">
        <v>2400.1</v>
      </c>
      <c r="O2" s="1">
        <v>3451.7</v>
      </c>
      <c r="P2" s="1">
        <v>126.4</v>
      </c>
      <c r="Q2" s="1">
        <f>LN(I2)</f>
        <v>0</v>
      </c>
      <c r="R2" s="1">
        <f>LN(K2)</f>
        <v>5.7104270173748697</v>
      </c>
      <c r="S2" s="1">
        <f>(J2/N2)*60</f>
        <v>7.5496854297737599</v>
      </c>
      <c r="T2" s="1"/>
      <c r="U2" s="1">
        <f>L2/K2</f>
        <v>7.8420529801324506</v>
      </c>
      <c r="V2">
        <f>LN(G2)</f>
        <v>5.3322355847514977</v>
      </c>
    </row>
    <row r="3" spans="1:22">
      <c r="A3" s="1">
        <v>1</v>
      </c>
      <c r="B3" s="1">
        <v>1</v>
      </c>
      <c r="C3" s="1">
        <v>115</v>
      </c>
      <c r="D3" s="1">
        <v>13</v>
      </c>
      <c r="E3" s="1">
        <v>6</v>
      </c>
      <c r="F3" s="1">
        <v>8</v>
      </c>
      <c r="G3" s="1">
        <v>143.9</v>
      </c>
      <c r="H3" s="1">
        <v>21</v>
      </c>
      <c r="I3" s="1">
        <v>2</v>
      </c>
      <c r="J3" s="1">
        <v>412</v>
      </c>
      <c r="K3" s="1">
        <v>206</v>
      </c>
      <c r="L3" s="1">
        <v>2199.9</v>
      </c>
      <c r="M3" s="1">
        <v>177.8</v>
      </c>
      <c r="N3" s="1">
        <v>2400.1</v>
      </c>
      <c r="O3" s="1">
        <v>3162.2</v>
      </c>
      <c r="P3" s="1">
        <v>79.2</v>
      </c>
      <c r="Q3" s="1">
        <f t="shared" ref="Q3:Q66" si="0">LN(I3)</f>
        <v>0.69314718055994529</v>
      </c>
      <c r="R3" s="1">
        <f t="shared" ref="R3:R60" si="1">LN(K3)</f>
        <v>5.3278761687895813</v>
      </c>
      <c r="S3" s="1">
        <f t="shared" ref="S3:S66" si="2">(J3/N3)*60</f>
        <v>10.299570851214533</v>
      </c>
      <c r="T3" s="1">
        <f>(J3/M3)*60</f>
        <v>139.03262092238469</v>
      </c>
      <c r="U3" s="1">
        <f t="shared" ref="U3:U66" si="3">L3/K3</f>
        <v>10.679126213592234</v>
      </c>
      <c r="V3">
        <f t="shared" ref="V3:V66" si="4">LN(G3)</f>
        <v>4.9691186138933219</v>
      </c>
    </row>
    <row r="4" spans="1:22">
      <c r="A4" s="1">
        <v>1</v>
      </c>
      <c r="B4" s="1">
        <v>1</v>
      </c>
      <c r="C4" s="1">
        <v>115</v>
      </c>
      <c r="D4" s="1">
        <v>13</v>
      </c>
      <c r="E4" s="1">
        <v>8</v>
      </c>
      <c r="F4" s="1">
        <v>8</v>
      </c>
      <c r="G4" s="1">
        <v>150.69999999999999</v>
      </c>
      <c r="H4" s="1">
        <v>13</v>
      </c>
      <c r="I4" s="1">
        <v>4</v>
      </c>
      <c r="J4" s="1">
        <v>860</v>
      </c>
      <c r="K4" s="1">
        <v>215</v>
      </c>
      <c r="L4" s="1">
        <v>2009.1</v>
      </c>
      <c r="M4" s="1">
        <v>367.3</v>
      </c>
      <c r="N4" s="1">
        <v>2400.1</v>
      </c>
      <c r="O4" s="1">
        <v>3163.5</v>
      </c>
      <c r="P4" s="1">
        <v>83.3</v>
      </c>
      <c r="Q4" s="1">
        <f t="shared" si="0"/>
        <v>1.3862943611198906</v>
      </c>
      <c r="R4" s="1">
        <f t="shared" si="1"/>
        <v>5.3706380281276624</v>
      </c>
      <c r="S4" s="1">
        <f t="shared" si="2"/>
        <v>21.499104203991504</v>
      </c>
      <c r="T4" s="1">
        <f t="shared" ref="T4:T67" si="5">(J4/M4)*60</f>
        <v>140.48461747890008</v>
      </c>
      <c r="U4" s="1">
        <f t="shared" si="3"/>
        <v>9.3446511627906972</v>
      </c>
      <c r="V4">
        <f t="shared" si="4"/>
        <v>5.0152911056324498</v>
      </c>
    </row>
    <row r="5" spans="1:22">
      <c r="A5" s="1">
        <v>1</v>
      </c>
      <c r="B5" s="1">
        <v>1</v>
      </c>
      <c r="C5" s="1">
        <v>115</v>
      </c>
      <c r="D5" s="1">
        <v>13</v>
      </c>
      <c r="E5" s="1">
        <v>11</v>
      </c>
      <c r="F5" s="1">
        <v>8</v>
      </c>
      <c r="G5" s="1">
        <v>85.7</v>
      </c>
      <c r="H5" s="1">
        <v>0</v>
      </c>
      <c r="I5" s="1">
        <v>8</v>
      </c>
      <c r="J5" s="1">
        <v>768</v>
      </c>
      <c r="K5" s="1">
        <v>96</v>
      </c>
      <c r="L5" s="1">
        <v>1960.5</v>
      </c>
      <c r="M5" s="1">
        <v>428.9</v>
      </c>
      <c r="N5" s="1">
        <v>2400.1</v>
      </c>
      <c r="O5" s="1">
        <v>2724.4</v>
      </c>
      <c r="P5" s="1">
        <v>51.4</v>
      </c>
      <c r="Q5" s="1">
        <f t="shared" si="0"/>
        <v>2.0794415416798357</v>
      </c>
      <c r="R5" s="1">
        <f t="shared" si="1"/>
        <v>4.5643481914678361</v>
      </c>
      <c r="S5" s="1">
        <f t="shared" si="2"/>
        <v>19.199200033331945</v>
      </c>
      <c r="T5" s="1">
        <f t="shared" si="5"/>
        <v>107.43763114945209</v>
      </c>
      <c r="U5" s="1">
        <f t="shared" si="3"/>
        <v>20.421875</v>
      </c>
      <c r="V5">
        <f t="shared" si="4"/>
        <v>4.4508528256037341</v>
      </c>
    </row>
    <row r="6" spans="1:22">
      <c r="A6" s="1">
        <v>1</v>
      </c>
      <c r="B6" s="1">
        <v>1</v>
      </c>
      <c r="C6" s="1">
        <v>115</v>
      </c>
      <c r="D6" s="1">
        <v>13</v>
      </c>
      <c r="E6" s="1">
        <v>12</v>
      </c>
      <c r="F6" s="1">
        <v>8</v>
      </c>
      <c r="G6" s="1">
        <v>66</v>
      </c>
      <c r="H6" s="1">
        <v>1</v>
      </c>
      <c r="I6" s="1">
        <v>16</v>
      </c>
      <c r="J6" s="1">
        <v>1184</v>
      </c>
      <c r="K6" s="1">
        <v>74</v>
      </c>
      <c r="L6" s="1">
        <v>1339.3</v>
      </c>
      <c r="M6" s="1">
        <v>1052.7</v>
      </c>
      <c r="N6" s="1">
        <v>2400.1</v>
      </c>
      <c r="O6" s="1">
        <v>2647.5</v>
      </c>
      <c r="P6" s="1">
        <v>37.1</v>
      </c>
      <c r="Q6" s="1">
        <f t="shared" si="0"/>
        <v>2.7725887222397811</v>
      </c>
      <c r="R6" s="1">
        <f t="shared" si="1"/>
        <v>4.3040650932041702</v>
      </c>
      <c r="S6" s="1">
        <f t="shared" si="2"/>
        <v>29.598766718053415</v>
      </c>
      <c r="T6" s="1">
        <f t="shared" si="5"/>
        <v>67.483613565118262</v>
      </c>
      <c r="U6" s="1">
        <f t="shared" si="3"/>
        <v>18.098648648648648</v>
      </c>
      <c r="V6">
        <f t="shared" si="4"/>
        <v>4.1896547420264252</v>
      </c>
    </row>
    <row r="7" spans="1:22">
      <c r="A7" s="1">
        <v>1</v>
      </c>
      <c r="B7" s="1">
        <v>1</v>
      </c>
      <c r="C7" s="1">
        <v>115</v>
      </c>
      <c r="D7" s="1">
        <v>13</v>
      </c>
      <c r="E7" s="1">
        <v>13</v>
      </c>
      <c r="F7" s="1">
        <v>8</v>
      </c>
      <c r="G7" s="1">
        <v>54.6</v>
      </c>
      <c r="H7" s="1">
        <v>0</v>
      </c>
      <c r="I7" s="1">
        <v>32</v>
      </c>
      <c r="J7" s="1">
        <v>2028</v>
      </c>
      <c r="K7" s="1">
        <v>63</v>
      </c>
      <c r="L7" s="1">
        <v>539.4</v>
      </c>
      <c r="M7" s="1">
        <v>1853.3</v>
      </c>
      <c r="N7" s="1">
        <v>2400.1</v>
      </c>
      <c r="O7" s="1">
        <v>2615.1</v>
      </c>
      <c r="P7" s="1">
        <v>33.5</v>
      </c>
      <c r="Q7" s="1">
        <f t="shared" si="0"/>
        <v>3.4657359027997265</v>
      </c>
      <c r="R7" s="1">
        <f t="shared" si="1"/>
        <v>4.1431347263915326</v>
      </c>
      <c r="S7" s="1">
        <f t="shared" si="2"/>
        <v>50.697887588017167</v>
      </c>
      <c r="T7" s="1">
        <f t="shared" si="5"/>
        <v>65.655857119732374</v>
      </c>
      <c r="U7" s="1">
        <f t="shared" si="3"/>
        <v>8.5619047619047617</v>
      </c>
      <c r="V7">
        <f t="shared" si="4"/>
        <v>4.0000338827508592</v>
      </c>
    </row>
    <row r="8" spans="1:22">
      <c r="A8" s="1">
        <v>1</v>
      </c>
      <c r="B8" s="1">
        <v>1</v>
      </c>
      <c r="C8" s="1">
        <v>115</v>
      </c>
      <c r="D8" s="1">
        <v>13</v>
      </c>
      <c r="E8" s="1">
        <v>14</v>
      </c>
      <c r="F8" s="1">
        <v>8</v>
      </c>
      <c r="G8" s="1">
        <v>18.8</v>
      </c>
      <c r="H8" s="1">
        <v>0</v>
      </c>
      <c r="I8" s="1">
        <v>64</v>
      </c>
      <c r="J8" s="1">
        <v>1316</v>
      </c>
      <c r="K8" s="1">
        <v>20</v>
      </c>
      <c r="L8" s="1">
        <v>355.5</v>
      </c>
      <c r="M8" s="1">
        <v>2042.3</v>
      </c>
      <c r="N8" s="1">
        <v>2400.1</v>
      </c>
      <c r="O8" s="1">
        <v>2465.6999999999998</v>
      </c>
      <c r="P8" s="1">
        <v>9.8000000000000007</v>
      </c>
      <c r="Q8" s="1">
        <f t="shared" si="0"/>
        <v>4.1588830833596715</v>
      </c>
      <c r="R8" s="1">
        <f t="shared" si="1"/>
        <v>2.9957322735539909</v>
      </c>
      <c r="S8" s="1">
        <f t="shared" si="2"/>
        <v>32.898629223782343</v>
      </c>
      <c r="T8" s="1">
        <f t="shared" si="5"/>
        <v>38.662292513342798</v>
      </c>
      <c r="U8" s="1">
        <f t="shared" si="3"/>
        <v>17.774999999999999</v>
      </c>
      <c r="V8">
        <f t="shared" si="4"/>
        <v>2.9338568698359038</v>
      </c>
    </row>
    <row r="9" spans="1:22">
      <c r="A9" s="1">
        <v>1</v>
      </c>
      <c r="B9" s="1">
        <v>1</v>
      </c>
      <c r="C9" s="1">
        <v>115</v>
      </c>
      <c r="D9" s="1">
        <v>13</v>
      </c>
      <c r="E9" s="1">
        <v>15</v>
      </c>
      <c r="F9" s="1">
        <v>8</v>
      </c>
      <c r="G9" s="1">
        <v>6.5</v>
      </c>
      <c r="H9" s="1">
        <v>0</v>
      </c>
      <c r="I9" s="1">
        <v>128</v>
      </c>
      <c r="J9" s="1">
        <v>1122</v>
      </c>
      <c r="K9" s="1">
        <v>8</v>
      </c>
      <c r="L9" s="1">
        <v>57.9</v>
      </c>
      <c r="M9" s="1">
        <v>2341</v>
      </c>
      <c r="N9" s="1">
        <v>2400.1</v>
      </c>
      <c r="O9" s="1">
        <v>2429.8000000000002</v>
      </c>
      <c r="P9" s="1">
        <v>4.5</v>
      </c>
      <c r="Q9" s="1">
        <f t="shared" si="0"/>
        <v>4.8520302639196169</v>
      </c>
      <c r="R9" s="1">
        <f t="shared" si="1"/>
        <v>2.0794415416798357</v>
      </c>
      <c r="S9" s="1">
        <f t="shared" si="2"/>
        <v>28.048831298695887</v>
      </c>
      <c r="T9" s="1">
        <f t="shared" si="5"/>
        <v>28.756941478000854</v>
      </c>
      <c r="U9" s="1">
        <f t="shared" si="3"/>
        <v>7.2374999999999998</v>
      </c>
      <c r="V9">
        <f t="shared" si="4"/>
        <v>1.8718021769015913</v>
      </c>
    </row>
    <row r="10" spans="1:22">
      <c r="A10" s="1">
        <v>1</v>
      </c>
      <c r="B10" s="1">
        <v>1</v>
      </c>
      <c r="C10" s="1">
        <v>115</v>
      </c>
      <c r="D10" s="1">
        <v>13</v>
      </c>
      <c r="E10" s="1">
        <v>16</v>
      </c>
      <c r="F10" s="1">
        <v>8</v>
      </c>
      <c r="G10" s="1">
        <v>15.4</v>
      </c>
      <c r="H10" s="1">
        <v>0</v>
      </c>
      <c r="I10" s="1">
        <v>256</v>
      </c>
      <c r="J10" s="1">
        <v>1532</v>
      </c>
      <c r="K10" s="1">
        <v>5</v>
      </c>
      <c r="L10" s="1">
        <v>33.700000000000003</v>
      </c>
      <c r="M10" s="1">
        <v>2365.6</v>
      </c>
      <c r="N10" s="1">
        <v>2400.1</v>
      </c>
      <c r="O10" s="1">
        <v>2416.6</v>
      </c>
      <c r="P10" s="1">
        <v>2.9</v>
      </c>
      <c r="Q10" s="1">
        <f t="shared" si="0"/>
        <v>5.5451774444795623</v>
      </c>
      <c r="R10" s="1">
        <f t="shared" si="1"/>
        <v>1.6094379124341003</v>
      </c>
      <c r="S10" s="1">
        <f t="shared" si="2"/>
        <v>38.298404233156951</v>
      </c>
      <c r="T10" s="1">
        <f t="shared" si="5"/>
        <v>38.856949611092325</v>
      </c>
      <c r="U10" s="1">
        <f t="shared" si="3"/>
        <v>6.74</v>
      </c>
      <c r="V10">
        <f t="shared" si="4"/>
        <v>2.7343675094195836</v>
      </c>
    </row>
    <row r="11" spans="1:2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2">
      <c r="A12" s="1">
        <v>1</v>
      </c>
      <c r="B12" s="1">
        <v>1</v>
      </c>
      <c r="C12" s="1">
        <v>115</v>
      </c>
      <c r="D12" s="1">
        <v>13</v>
      </c>
      <c r="E12" s="1">
        <v>23</v>
      </c>
      <c r="F12" s="1">
        <v>8</v>
      </c>
      <c r="G12" s="1">
        <v>-2361.9</v>
      </c>
      <c r="H12" s="1">
        <v>16</v>
      </c>
      <c r="I12" s="1">
        <v>1</v>
      </c>
      <c r="J12" s="1">
        <v>199</v>
      </c>
      <c r="K12" s="1">
        <v>199</v>
      </c>
      <c r="L12" s="1">
        <v>2378.1999999999998</v>
      </c>
      <c r="M12" s="1">
        <v>0</v>
      </c>
      <c r="N12" s="1">
        <v>2400.1</v>
      </c>
      <c r="O12" s="1">
        <v>3055.2</v>
      </c>
      <c r="P12" s="1">
        <v>80</v>
      </c>
      <c r="Q12" s="1">
        <f t="shared" si="0"/>
        <v>0</v>
      </c>
      <c r="R12" s="1">
        <f t="shared" si="1"/>
        <v>5.2933048247244923</v>
      </c>
      <c r="S12" s="1">
        <f t="shared" si="2"/>
        <v>4.9747927169701258</v>
      </c>
      <c r="T12" s="1"/>
      <c r="U12" s="1">
        <f t="shared" si="3"/>
        <v>11.950753768844221</v>
      </c>
    </row>
    <row r="13" spans="1:22">
      <c r="A13" s="1">
        <v>1</v>
      </c>
      <c r="B13" s="1">
        <v>1</v>
      </c>
      <c r="C13" s="1">
        <v>115</v>
      </c>
      <c r="D13" s="1">
        <v>13</v>
      </c>
      <c r="E13" s="1">
        <v>1</v>
      </c>
      <c r="F13" s="1">
        <v>9</v>
      </c>
      <c r="G13" s="1">
        <v>164</v>
      </c>
      <c r="H13" s="1">
        <v>9</v>
      </c>
      <c r="I13" s="1">
        <v>2</v>
      </c>
      <c r="J13" s="1">
        <v>586</v>
      </c>
      <c r="K13" s="1">
        <v>293</v>
      </c>
      <c r="L13" s="1">
        <v>2178.1</v>
      </c>
      <c r="M13" s="1">
        <v>190.5</v>
      </c>
      <c r="N13" s="1">
        <v>2400.1</v>
      </c>
      <c r="O13" s="1">
        <v>3372</v>
      </c>
      <c r="P13" s="1">
        <v>153</v>
      </c>
      <c r="Q13" s="1">
        <f t="shared" si="0"/>
        <v>0.69314718055994529</v>
      </c>
      <c r="R13" s="1">
        <f t="shared" si="1"/>
        <v>5.6801726090170677</v>
      </c>
      <c r="S13" s="1">
        <f t="shared" si="2"/>
        <v>14.649389608766301</v>
      </c>
      <c r="T13" s="1">
        <f t="shared" si="5"/>
        <v>184.56692913385828</v>
      </c>
      <c r="U13" s="1">
        <f t="shared" si="3"/>
        <v>7.4337883959044362</v>
      </c>
      <c r="V13">
        <f t="shared" si="4"/>
        <v>5.0998664278241987</v>
      </c>
    </row>
    <row r="14" spans="1:22">
      <c r="A14" s="1">
        <v>1</v>
      </c>
      <c r="B14" s="1">
        <v>1</v>
      </c>
      <c r="C14" s="1">
        <v>115</v>
      </c>
      <c r="D14" s="1">
        <v>13</v>
      </c>
      <c r="E14" s="1">
        <v>3</v>
      </c>
      <c r="F14" s="1">
        <v>9</v>
      </c>
      <c r="G14" s="1">
        <v>84</v>
      </c>
      <c r="H14" s="1">
        <v>7</v>
      </c>
      <c r="I14" s="1">
        <v>4</v>
      </c>
      <c r="J14" s="1">
        <v>820</v>
      </c>
      <c r="K14" s="1">
        <v>205</v>
      </c>
      <c r="L14" s="1">
        <v>1882.8</v>
      </c>
      <c r="M14" s="1">
        <v>496</v>
      </c>
      <c r="N14" s="1">
        <v>2400.1</v>
      </c>
      <c r="O14" s="1">
        <v>3118.4</v>
      </c>
      <c r="P14" s="1">
        <v>89.4</v>
      </c>
      <c r="Q14" s="1">
        <f t="shared" si="0"/>
        <v>1.3862943611198906</v>
      </c>
      <c r="R14" s="1">
        <f t="shared" si="1"/>
        <v>5.3230099791384085</v>
      </c>
      <c r="S14" s="1">
        <f t="shared" si="2"/>
        <v>20.499145868922128</v>
      </c>
      <c r="T14" s="1">
        <f t="shared" si="5"/>
        <v>99.193548387096783</v>
      </c>
      <c r="U14" s="1">
        <f t="shared" si="3"/>
        <v>9.1843902439024383</v>
      </c>
      <c r="V14">
        <f t="shared" si="4"/>
        <v>4.4308167988433134</v>
      </c>
    </row>
    <row r="15" spans="1:22">
      <c r="A15" s="1">
        <v>1</v>
      </c>
      <c r="B15" s="1">
        <v>1</v>
      </c>
      <c r="C15" s="1">
        <v>115</v>
      </c>
      <c r="D15" s="1">
        <v>13</v>
      </c>
      <c r="E15" s="1">
        <v>6</v>
      </c>
      <c r="F15" s="1">
        <v>9</v>
      </c>
      <c r="G15" s="1">
        <v>126.7</v>
      </c>
      <c r="H15" s="1">
        <v>41</v>
      </c>
      <c r="I15" s="1">
        <v>8</v>
      </c>
      <c r="J15" s="1">
        <v>2136</v>
      </c>
      <c r="K15" s="1">
        <v>267</v>
      </c>
      <c r="L15" s="1">
        <v>1243.5999999999999</v>
      </c>
      <c r="M15" s="1">
        <v>1128.0999999999999</v>
      </c>
      <c r="N15" s="1">
        <v>2400.1</v>
      </c>
      <c r="O15" s="1">
        <v>3262.3</v>
      </c>
      <c r="P15" s="1">
        <v>178.3</v>
      </c>
      <c r="Q15" s="1">
        <f t="shared" si="0"/>
        <v>2.0794415416798357</v>
      </c>
      <c r="R15" s="1">
        <f t="shared" si="1"/>
        <v>5.5872486584002496</v>
      </c>
      <c r="S15" s="1">
        <f t="shared" si="2"/>
        <v>53.397775092704471</v>
      </c>
      <c r="T15" s="1">
        <f t="shared" si="5"/>
        <v>113.60694973849836</v>
      </c>
      <c r="U15" s="1">
        <f t="shared" si="3"/>
        <v>4.6576779026217228</v>
      </c>
      <c r="V15">
        <f t="shared" si="4"/>
        <v>4.8418220873270936</v>
      </c>
    </row>
    <row r="16" spans="1:22">
      <c r="A16" s="1">
        <v>1</v>
      </c>
      <c r="B16" s="1">
        <v>1</v>
      </c>
      <c r="C16" s="1">
        <v>115</v>
      </c>
      <c r="D16" s="1">
        <v>13</v>
      </c>
      <c r="E16" s="1">
        <v>10</v>
      </c>
      <c r="F16" s="1">
        <v>9</v>
      </c>
      <c r="G16" s="1">
        <v>148.5</v>
      </c>
      <c r="H16" s="1">
        <v>0</v>
      </c>
      <c r="I16" s="1">
        <v>16</v>
      </c>
      <c r="J16" s="1">
        <v>2192</v>
      </c>
      <c r="K16" s="1">
        <v>137</v>
      </c>
      <c r="L16" s="1">
        <v>1074.0999999999999</v>
      </c>
      <c r="M16" s="1">
        <v>1311</v>
      </c>
      <c r="N16" s="1">
        <v>2400.1</v>
      </c>
      <c r="O16" s="1">
        <v>2845.4</v>
      </c>
      <c r="P16" s="1">
        <v>72.599999999999994</v>
      </c>
      <c r="Q16" s="1">
        <f t="shared" si="0"/>
        <v>2.7725887222397811</v>
      </c>
      <c r="R16" s="1">
        <f t="shared" si="1"/>
        <v>4.9199809258281251</v>
      </c>
      <c r="S16" s="1">
        <f t="shared" si="2"/>
        <v>54.797716761801588</v>
      </c>
      <c r="T16" s="1">
        <f t="shared" si="5"/>
        <v>100.32036613272311</v>
      </c>
      <c r="U16" s="1">
        <f t="shared" si="3"/>
        <v>7.8401459854014588</v>
      </c>
      <c r="V16">
        <f t="shared" si="4"/>
        <v>5.0005849582427544</v>
      </c>
    </row>
    <row r="17" spans="1:22">
      <c r="A17" s="1">
        <v>1</v>
      </c>
      <c r="B17" s="1">
        <v>1</v>
      </c>
      <c r="C17" s="1">
        <v>115</v>
      </c>
      <c r="D17" s="1">
        <v>13</v>
      </c>
      <c r="E17" s="1">
        <v>11</v>
      </c>
      <c r="F17" s="1">
        <v>9</v>
      </c>
      <c r="G17" s="1">
        <v>42.2</v>
      </c>
      <c r="H17" s="1">
        <v>0</v>
      </c>
      <c r="I17" s="1">
        <v>32</v>
      </c>
      <c r="J17" s="1">
        <v>1228</v>
      </c>
      <c r="K17" s="1">
        <v>38</v>
      </c>
      <c r="L17" s="1">
        <v>413.7</v>
      </c>
      <c r="M17" s="1">
        <v>1981.6</v>
      </c>
      <c r="N17" s="1">
        <v>2400.1</v>
      </c>
      <c r="O17" s="1">
        <v>2528.1999999999998</v>
      </c>
      <c r="P17" s="1">
        <v>20.100000000000001</v>
      </c>
      <c r="Q17" s="1">
        <f t="shared" si="0"/>
        <v>3.4657359027997265</v>
      </c>
      <c r="R17" s="1">
        <f t="shared" si="1"/>
        <v>3.6375861597263857</v>
      </c>
      <c r="S17" s="1">
        <f t="shared" si="2"/>
        <v>30.698720886629726</v>
      </c>
      <c r="T17" s="1">
        <f t="shared" si="5"/>
        <v>37.182075090835689</v>
      </c>
      <c r="U17" s="1">
        <f t="shared" si="3"/>
        <v>10.886842105263158</v>
      </c>
      <c r="V17">
        <f t="shared" si="4"/>
        <v>3.7424202210419661</v>
      </c>
    </row>
    <row r="18" spans="1:22">
      <c r="A18" s="1">
        <v>1</v>
      </c>
      <c r="B18" s="1">
        <v>1</v>
      </c>
      <c r="C18" s="1">
        <v>115</v>
      </c>
      <c r="D18" s="1">
        <v>13</v>
      </c>
      <c r="E18" s="1">
        <v>12</v>
      </c>
      <c r="F18" s="1">
        <v>9</v>
      </c>
      <c r="G18" s="1">
        <v>20.8</v>
      </c>
      <c r="H18" s="1">
        <v>0</v>
      </c>
      <c r="I18" s="1">
        <v>64</v>
      </c>
      <c r="J18" s="1">
        <v>1517</v>
      </c>
      <c r="K18" s="1">
        <v>23</v>
      </c>
      <c r="L18" s="1">
        <v>227.1</v>
      </c>
      <c r="M18" s="1">
        <v>2170.1999999999998</v>
      </c>
      <c r="N18" s="1">
        <v>2400.1</v>
      </c>
      <c r="O18" s="1">
        <v>2476</v>
      </c>
      <c r="P18" s="1">
        <v>11.5</v>
      </c>
      <c r="Q18" s="1">
        <f t="shared" si="0"/>
        <v>4.1588830833596715</v>
      </c>
      <c r="R18" s="1">
        <f t="shared" si="1"/>
        <v>3.1354942159291497</v>
      </c>
      <c r="S18" s="1">
        <f t="shared" si="2"/>
        <v>37.923419857505934</v>
      </c>
      <c r="T18" s="1">
        <f t="shared" si="5"/>
        <v>41.940834946087918</v>
      </c>
      <c r="U18" s="1">
        <f t="shared" si="3"/>
        <v>9.8739130434782609</v>
      </c>
      <c r="V18">
        <f t="shared" si="4"/>
        <v>3.0349529867072724</v>
      </c>
    </row>
    <row r="19" spans="1:22">
      <c r="A19" s="1">
        <v>1</v>
      </c>
      <c r="B19" s="1">
        <v>1</v>
      </c>
      <c r="C19" s="1">
        <v>115</v>
      </c>
      <c r="D19" s="1">
        <v>13</v>
      </c>
      <c r="E19" s="1">
        <v>13</v>
      </c>
      <c r="F19" s="1">
        <v>9</v>
      </c>
      <c r="G19" s="1">
        <v>31.6</v>
      </c>
      <c r="H19" s="1">
        <v>0</v>
      </c>
      <c r="I19" s="1">
        <v>128</v>
      </c>
      <c r="J19" s="1">
        <v>2749</v>
      </c>
      <c r="K19" s="1">
        <v>21</v>
      </c>
      <c r="L19" s="1">
        <v>106.5</v>
      </c>
      <c r="M19" s="1">
        <v>2291.1999999999998</v>
      </c>
      <c r="N19" s="1">
        <v>2400.1</v>
      </c>
      <c r="O19" s="1">
        <v>2464.4</v>
      </c>
      <c r="P19" s="1">
        <v>12.6</v>
      </c>
      <c r="Q19" s="1">
        <f t="shared" si="0"/>
        <v>4.8520302639196169</v>
      </c>
      <c r="R19" s="1">
        <f t="shared" si="1"/>
        <v>3.044522437723423</v>
      </c>
      <c r="S19" s="1">
        <f t="shared" si="2"/>
        <v>68.722136577642601</v>
      </c>
      <c r="T19" s="1">
        <f t="shared" si="5"/>
        <v>71.988477653631293</v>
      </c>
      <c r="U19" s="1">
        <f t="shared" si="3"/>
        <v>5.0714285714285712</v>
      </c>
      <c r="V19">
        <f t="shared" si="4"/>
        <v>3.4531571205928664</v>
      </c>
    </row>
    <row r="20" spans="1:22">
      <c r="A20" s="1">
        <v>1</v>
      </c>
      <c r="B20" s="1">
        <v>1</v>
      </c>
      <c r="C20" s="1">
        <v>115</v>
      </c>
      <c r="D20" s="1">
        <v>13</v>
      </c>
      <c r="E20" s="1">
        <v>14</v>
      </c>
      <c r="F20" s="1">
        <v>9</v>
      </c>
      <c r="G20" s="1">
        <v>11.7</v>
      </c>
      <c r="H20" s="1">
        <v>0</v>
      </c>
      <c r="I20" s="1">
        <v>256</v>
      </c>
      <c r="J20" s="1">
        <v>2272</v>
      </c>
      <c r="K20" s="1">
        <v>8</v>
      </c>
      <c r="L20" s="1">
        <v>35.9</v>
      </c>
      <c r="M20" s="1">
        <v>2363</v>
      </c>
      <c r="N20" s="1">
        <v>2400.1</v>
      </c>
      <c r="O20" s="1">
        <v>2424.6999999999998</v>
      </c>
      <c r="P20" s="1">
        <v>3.8</v>
      </c>
      <c r="Q20" s="1">
        <f t="shared" si="0"/>
        <v>5.5451774444795623</v>
      </c>
      <c r="R20" s="1">
        <f t="shared" si="1"/>
        <v>2.0794415416798357</v>
      </c>
      <c r="S20" s="1">
        <f t="shared" si="2"/>
        <v>56.797633431940341</v>
      </c>
      <c r="T20" s="1">
        <f t="shared" si="5"/>
        <v>57.689377909437155</v>
      </c>
      <c r="U20" s="1">
        <f t="shared" si="3"/>
        <v>4.4874999999999998</v>
      </c>
      <c r="V20">
        <f t="shared" si="4"/>
        <v>2.4595888418037104</v>
      </c>
    </row>
    <row r="21" spans="1:22">
      <c r="A21" s="1">
        <v>1</v>
      </c>
      <c r="B21" s="1">
        <v>1</v>
      </c>
      <c r="C21" s="1">
        <v>115</v>
      </c>
      <c r="D21" s="1">
        <v>13</v>
      </c>
      <c r="E21" s="1">
        <v>15</v>
      </c>
      <c r="F21" s="1">
        <v>9</v>
      </c>
      <c r="G21" s="1">
        <v>3.3</v>
      </c>
      <c r="H21" s="1">
        <v>0</v>
      </c>
      <c r="I21" s="1">
        <v>512</v>
      </c>
      <c r="J21" s="1">
        <v>1244</v>
      </c>
      <c r="K21" s="1">
        <v>2</v>
      </c>
      <c r="L21" s="1">
        <v>10.4</v>
      </c>
      <c r="M21" s="1">
        <v>2389.3000000000002</v>
      </c>
      <c r="N21" s="1">
        <v>2400.1</v>
      </c>
      <c r="O21" s="1">
        <v>2406.1999999999998</v>
      </c>
      <c r="P21" s="1">
        <v>1.1000000000000001</v>
      </c>
      <c r="Q21" s="1">
        <f t="shared" si="0"/>
        <v>6.2383246250395077</v>
      </c>
      <c r="R21" s="1">
        <f t="shared" si="1"/>
        <v>0.69314718055994529</v>
      </c>
      <c r="S21" s="1">
        <f t="shared" si="2"/>
        <v>31.098704220657474</v>
      </c>
      <c r="T21" s="1">
        <f t="shared" si="5"/>
        <v>31.239275101494162</v>
      </c>
      <c r="U21" s="1">
        <f t="shared" si="3"/>
        <v>5.2</v>
      </c>
      <c r="V21">
        <f t="shared" si="4"/>
        <v>1.1939224684724346</v>
      </c>
    </row>
    <row r="22" spans="1:2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2">
      <c r="A23" s="1">
        <v>1</v>
      </c>
      <c r="B23" s="1">
        <v>2</v>
      </c>
      <c r="C23" s="1">
        <v>115</v>
      </c>
      <c r="D23" s="1">
        <v>13</v>
      </c>
      <c r="E23" s="1">
        <v>27</v>
      </c>
      <c r="F23" s="1">
        <v>9</v>
      </c>
      <c r="G23" s="1">
        <v>72</v>
      </c>
      <c r="H23" s="1">
        <v>94</v>
      </c>
      <c r="I23" s="1">
        <v>1</v>
      </c>
      <c r="J23" s="1">
        <v>385</v>
      </c>
      <c r="K23" s="1">
        <v>385</v>
      </c>
      <c r="L23" s="1">
        <v>2360.5</v>
      </c>
      <c r="M23" s="1">
        <v>0</v>
      </c>
      <c r="N23" s="1">
        <v>2400.1</v>
      </c>
      <c r="O23" s="1">
        <v>3692.2</v>
      </c>
      <c r="P23" s="1">
        <v>75.5</v>
      </c>
      <c r="Q23" s="1">
        <f t="shared" si="0"/>
        <v>0</v>
      </c>
      <c r="R23" s="1">
        <f t="shared" si="1"/>
        <v>5.9532433342877846</v>
      </c>
      <c r="S23" s="1">
        <f t="shared" si="2"/>
        <v>9.6245989750427068</v>
      </c>
      <c r="T23" s="1"/>
      <c r="U23" s="1">
        <f t="shared" si="3"/>
        <v>6.1311688311688313</v>
      </c>
      <c r="V23">
        <f t="shared" si="4"/>
        <v>4.2766661190160553</v>
      </c>
    </row>
    <row r="24" spans="1:22">
      <c r="A24" s="1">
        <v>1</v>
      </c>
      <c r="B24" s="1">
        <v>2</v>
      </c>
      <c r="C24" s="1">
        <v>115</v>
      </c>
      <c r="D24" s="1">
        <v>13</v>
      </c>
      <c r="E24" s="1">
        <v>29</v>
      </c>
      <c r="F24" s="1">
        <v>9</v>
      </c>
      <c r="G24" s="1">
        <v>42.5</v>
      </c>
      <c r="H24" s="1">
        <v>28</v>
      </c>
      <c r="I24" s="1">
        <v>2</v>
      </c>
      <c r="J24" s="1">
        <v>1017</v>
      </c>
      <c r="K24" s="1">
        <v>508</v>
      </c>
      <c r="L24" s="1">
        <v>2007.1</v>
      </c>
      <c r="M24" s="1">
        <v>339.3</v>
      </c>
      <c r="N24" s="1">
        <v>2400.1</v>
      </c>
      <c r="O24" s="1">
        <v>4137.8999999999996</v>
      </c>
      <c r="P24" s="1">
        <v>150.9</v>
      </c>
      <c r="Q24" s="1">
        <f t="shared" si="0"/>
        <v>0.69314718055994529</v>
      </c>
      <c r="R24" s="1">
        <f t="shared" si="1"/>
        <v>6.230481447578482</v>
      </c>
      <c r="S24" s="1">
        <f t="shared" si="2"/>
        <v>25.423940669138787</v>
      </c>
      <c r="T24" s="1">
        <f t="shared" si="5"/>
        <v>179.84084880636604</v>
      </c>
      <c r="U24" s="1">
        <f t="shared" si="3"/>
        <v>3.9509842519685039</v>
      </c>
      <c r="V24">
        <f t="shared" si="4"/>
        <v>3.7495040759303713</v>
      </c>
    </row>
    <row r="25" spans="1:22">
      <c r="A25" s="1">
        <v>1</v>
      </c>
      <c r="B25" s="1">
        <v>2</v>
      </c>
      <c r="C25" s="1">
        <v>115</v>
      </c>
      <c r="D25" s="1">
        <v>13</v>
      </c>
      <c r="E25" s="1">
        <v>1</v>
      </c>
      <c r="F25" s="1">
        <v>10</v>
      </c>
      <c r="G25" s="1">
        <v>43.3</v>
      </c>
      <c r="H25" s="1">
        <v>4</v>
      </c>
      <c r="I25" s="1">
        <v>4</v>
      </c>
      <c r="J25" s="1">
        <v>1616</v>
      </c>
      <c r="K25" s="1">
        <v>404</v>
      </c>
      <c r="L25" s="1">
        <v>1634.1</v>
      </c>
      <c r="M25" s="1">
        <v>724.4</v>
      </c>
      <c r="N25" s="1">
        <v>2400.1</v>
      </c>
      <c r="O25" s="1">
        <v>3739.7</v>
      </c>
      <c r="P25" s="1">
        <v>115.5</v>
      </c>
      <c r="Q25" s="1">
        <f t="shared" si="0"/>
        <v>1.3862943611198906</v>
      </c>
      <c r="R25" s="1">
        <f t="shared" si="1"/>
        <v>6.0014148779611505</v>
      </c>
      <c r="S25" s="1">
        <f t="shared" si="2"/>
        <v>40.398316736802634</v>
      </c>
      <c r="T25" s="1">
        <f t="shared" si="5"/>
        <v>133.8487023743788</v>
      </c>
      <c r="U25" s="1">
        <f t="shared" si="3"/>
        <v>4.0448019801980193</v>
      </c>
      <c r="V25">
        <f t="shared" si="4"/>
        <v>3.7681526350084442</v>
      </c>
    </row>
    <row r="26" spans="1:22">
      <c r="A26" s="1">
        <v>1</v>
      </c>
      <c r="B26" s="1">
        <v>2</v>
      </c>
      <c r="C26" s="1">
        <v>115</v>
      </c>
      <c r="D26" s="1">
        <v>13</v>
      </c>
      <c r="E26" s="1">
        <v>2</v>
      </c>
      <c r="F26" s="1">
        <v>10</v>
      </c>
      <c r="G26" s="1">
        <v>50.9</v>
      </c>
      <c r="H26" s="1">
        <v>1</v>
      </c>
      <c r="I26" s="1">
        <v>8</v>
      </c>
      <c r="J26" s="1">
        <v>2464</v>
      </c>
      <c r="K26" s="1">
        <v>308</v>
      </c>
      <c r="L26" s="1">
        <v>1359.3</v>
      </c>
      <c r="M26" s="1">
        <v>1010.2</v>
      </c>
      <c r="N26" s="1">
        <v>2400.1</v>
      </c>
      <c r="O26" s="1">
        <v>3319.9</v>
      </c>
      <c r="P26" s="1">
        <v>154.6</v>
      </c>
      <c r="Q26" s="1">
        <f t="shared" si="0"/>
        <v>2.0794415416798357</v>
      </c>
      <c r="R26" s="1">
        <f t="shared" si="1"/>
        <v>5.730099782973574</v>
      </c>
      <c r="S26" s="1">
        <f t="shared" si="2"/>
        <v>61.597433440273328</v>
      </c>
      <c r="T26" s="1">
        <f t="shared" si="5"/>
        <v>146.34725796871905</v>
      </c>
      <c r="U26" s="1">
        <f t="shared" si="3"/>
        <v>4.4133116883116879</v>
      </c>
      <c r="V26">
        <f t="shared" si="4"/>
        <v>3.929862923556477</v>
      </c>
    </row>
    <row r="27" spans="1:22">
      <c r="A27" s="1">
        <v>1</v>
      </c>
      <c r="B27" s="1">
        <v>2</v>
      </c>
      <c r="C27" s="1">
        <v>115</v>
      </c>
      <c r="D27" s="1">
        <v>13</v>
      </c>
      <c r="E27" s="1">
        <v>3</v>
      </c>
      <c r="F27" s="1">
        <v>10</v>
      </c>
      <c r="G27" s="1">
        <v>32.1</v>
      </c>
      <c r="H27" s="1">
        <v>0</v>
      </c>
      <c r="I27" s="1">
        <v>16</v>
      </c>
      <c r="J27" s="1">
        <v>2765</v>
      </c>
      <c r="K27" s="1">
        <v>172</v>
      </c>
      <c r="L27" s="1">
        <v>1109.4000000000001</v>
      </c>
      <c r="M27" s="1">
        <v>1273.5999999999999</v>
      </c>
      <c r="N27" s="1">
        <v>2400.1</v>
      </c>
      <c r="O27" s="1">
        <v>2906.6</v>
      </c>
      <c r="P27" s="1">
        <v>86.9</v>
      </c>
      <c r="Q27" s="1">
        <f t="shared" si="0"/>
        <v>2.7725887222397811</v>
      </c>
      <c r="R27" s="1">
        <f t="shared" si="1"/>
        <v>5.1474944768134527</v>
      </c>
      <c r="S27" s="1">
        <f t="shared" si="2"/>
        <v>69.122119911670353</v>
      </c>
      <c r="T27" s="1">
        <f t="shared" si="5"/>
        <v>130.2606783919598</v>
      </c>
      <c r="U27" s="1">
        <f t="shared" si="3"/>
        <v>6.45</v>
      </c>
      <c r="V27">
        <f t="shared" si="4"/>
        <v>3.4688560301359703</v>
      </c>
    </row>
    <row r="28" spans="1:22">
      <c r="A28" s="1">
        <v>1</v>
      </c>
      <c r="B28" s="1">
        <v>2</v>
      </c>
      <c r="C28" s="1">
        <v>115</v>
      </c>
      <c r="D28" s="1">
        <v>13</v>
      </c>
      <c r="E28" s="1">
        <v>4</v>
      </c>
      <c r="F28" s="1">
        <v>10</v>
      </c>
      <c r="G28" s="1">
        <v>19</v>
      </c>
      <c r="H28" s="1">
        <v>0</v>
      </c>
      <c r="I28" s="1">
        <v>32</v>
      </c>
      <c r="J28" s="1">
        <v>3023</v>
      </c>
      <c r="K28" s="1">
        <v>94</v>
      </c>
      <c r="L28" s="1">
        <v>627.29999999999995</v>
      </c>
      <c r="M28" s="1">
        <v>1762.8</v>
      </c>
      <c r="N28" s="1">
        <v>2400.1</v>
      </c>
      <c r="O28" s="1">
        <v>2678.1</v>
      </c>
      <c r="P28" s="1">
        <v>48.6</v>
      </c>
      <c r="Q28" s="1">
        <f t="shared" si="0"/>
        <v>3.4657359027997265</v>
      </c>
      <c r="R28" s="1">
        <f t="shared" si="1"/>
        <v>4.5432947822700038</v>
      </c>
      <c r="S28" s="1">
        <f t="shared" si="2"/>
        <v>75.571851172867795</v>
      </c>
      <c r="T28" s="1">
        <f t="shared" si="5"/>
        <v>102.89312457454051</v>
      </c>
      <c r="U28" s="1">
        <f t="shared" si="3"/>
        <v>6.6734042553191486</v>
      </c>
      <c r="V28">
        <f t="shared" si="4"/>
        <v>2.9444389791664403</v>
      </c>
    </row>
    <row r="29" spans="1:22">
      <c r="A29" s="1">
        <v>1</v>
      </c>
      <c r="B29" s="1">
        <v>2</v>
      </c>
      <c r="C29" s="1">
        <v>115</v>
      </c>
      <c r="D29" s="1">
        <v>13</v>
      </c>
      <c r="E29" s="1">
        <v>5</v>
      </c>
      <c r="F29" s="1">
        <v>10</v>
      </c>
      <c r="G29" s="1">
        <v>8</v>
      </c>
      <c r="H29" s="1">
        <v>0</v>
      </c>
      <c r="I29" s="1">
        <v>64</v>
      </c>
      <c r="J29" s="1">
        <v>2387</v>
      </c>
      <c r="K29" s="1">
        <v>37</v>
      </c>
      <c r="L29" s="1">
        <v>368.1</v>
      </c>
      <c r="M29" s="1">
        <v>2028.1</v>
      </c>
      <c r="N29" s="1">
        <v>2400.1</v>
      </c>
      <c r="O29" s="1">
        <v>2511.9</v>
      </c>
      <c r="P29" s="1">
        <v>17.2</v>
      </c>
      <c r="Q29" s="1">
        <f t="shared" si="0"/>
        <v>4.1588830833596715</v>
      </c>
      <c r="R29" s="1">
        <f t="shared" si="1"/>
        <v>3.6109179126442243</v>
      </c>
      <c r="S29" s="1">
        <f t="shared" si="2"/>
        <v>59.672513645264786</v>
      </c>
      <c r="T29" s="1">
        <f t="shared" si="5"/>
        <v>70.617819634140332</v>
      </c>
      <c r="U29" s="1">
        <f t="shared" si="3"/>
        <v>9.9486486486486498</v>
      </c>
      <c r="V29">
        <f t="shared" si="4"/>
        <v>2.0794415416798357</v>
      </c>
    </row>
    <row r="30" spans="1:22">
      <c r="A30" s="1">
        <v>1</v>
      </c>
      <c r="B30" s="1">
        <v>2</v>
      </c>
      <c r="C30" s="1">
        <v>115</v>
      </c>
      <c r="D30" s="1">
        <v>13</v>
      </c>
      <c r="E30" s="1">
        <v>6</v>
      </c>
      <c r="F30" s="1">
        <v>10</v>
      </c>
      <c r="G30" s="1">
        <v>2.7</v>
      </c>
      <c r="H30" s="1">
        <v>0</v>
      </c>
      <c r="I30" s="1">
        <v>128</v>
      </c>
      <c r="J30" s="1">
        <v>1536</v>
      </c>
      <c r="K30" s="1">
        <v>12</v>
      </c>
      <c r="L30" s="1">
        <v>493.1</v>
      </c>
      <c r="M30" s="1">
        <v>1905.5</v>
      </c>
      <c r="N30" s="1">
        <v>2400.1</v>
      </c>
      <c r="O30" s="1">
        <v>2435.9</v>
      </c>
      <c r="P30" s="1">
        <v>5.4</v>
      </c>
      <c r="Q30" s="1">
        <f t="shared" si="0"/>
        <v>4.8520302639196169</v>
      </c>
      <c r="R30" s="1">
        <f t="shared" si="1"/>
        <v>2.4849066497880004</v>
      </c>
      <c r="S30" s="1">
        <f t="shared" si="2"/>
        <v>38.398400066663889</v>
      </c>
      <c r="T30" s="1">
        <f t="shared" si="5"/>
        <v>48.365258462345842</v>
      </c>
      <c r="U30" s="1">
        <f t="shared" si="3"/>
        <v>41.091666666666669</v>
      </c>
      <c r="V30">
        <f t="shared" si="4"/>
        <v>0.99325177301028345</v>
      </c>
    </row>
    <row r="31" spans="1:22">
      <c r="A31" s="1">
        <v>1</v>
      </c>
      <c r="B31" s="1">
        <v>2</v>
      </c>
      <c r="C31" s="1">
        <v>115</v>
      </c>
      <c r="D31" s="1">
        <v>13</v>
      </c>
      <c r="E31" s="1">
        <v>7</v>
      </c>
      <c r="F31" s="1">
        <v>10</v>
      </c>
      <c r="G31" s="1">
        <v>0.9</v>
      </c>
      <c r="H31" s="1">
        <v>0</v>
      </c>
      <c r="I31" s="1">
        <v>256</v>
      </c>
      <c r="J31" s="1">
        <v>1126</v>
      </c>
      <c r="K31" s="1">
        <v>4</v>
      </c>
      <c r="L31" s="1">
        <v>82.5</v>
      </c>
      <c r="M31" s="1">
        <v>2317</v>
      </c>
      <c r="N31" s="1">
        <v>2400.1</v>
      </c>
      <c r="O31" s="1">
        <v>2411.8000000000002</v>
      </c>
      <c r="P31" s="1">
        <v>2.7</v>
      </c>
      <c r="Q31" s="1">
        <f t="shared" si="0"/>
        <v>5.5451774444795623</v>
      </c>
      <c r="R31" s="1">
        <f t="shared" si="1"/>
        <v>1.3862943611198906</v>
      </c>
      <c r="S31" s="1">
        <f t="shared" si="2"/>
        <v>28.148827132202825</v>
      </c>
      <c r="T31" s="1">
        <f t="shared" si="5"/>
        <v>29.158394475615019</v>
      </c>
      <c r="U31" s="1">
        <f t="shared" si="3"/>
        <v>20.625</v>
      </c>
      <c r="V31">
        <f t="shared" si="4"/>
        <v>-0.10536051565782628</v>
      </c>
    </row>
    <row r="32" spans="1:22">
      <c r="A32" s="1">
        <v>1</v>
      </c>
      <c r="B32" s="1">
        <v>2</v>
      </c>
      <c r="C32" s="1">
        <v>115</v>
      </c>
      <c r="D32" s="1">
        <v>13</v>
      </c>
      <c r="E32" s="1">
        <v>10</v>
      </c>
      <c r="F32" s="1">
        <v>10</v>
      </c>
      <c r="G32" s="1">
        <v>0.1</v>
      </c>
      <c r="H32" s="1">
        <v>0</v>
      </c>
      <c r="I32" s="1">
        <v>512</v>
      </c>
      <c r="J32" s="1">
        <v>524</v>
      </c>
      <c r="K32" s="1">
        <v>1</v>
      </c>
      <c r="L32" s="1">
        <v>6.8</v>
      </c>
      <c r="M32" s="1">
        <v>2393</v>
      </c>
      <c r="N32" s="1">
        <v>2400.1</v>
      </c>
      <c r="O32" s="1">
        <v>2403.1</v>
      </c>
      <c r="P32" s="1">
        <v>0.7</v>
      </c>
      <c r="Q32" s="1">
        <f t="shared" si="0"/>
        <v>6.2383246250395077</v>
      </c>
      <c r="R32" s="1">
        <f t="shared" si="1"/>
        <v>0</v>
      </c>
      <c r="S32" s="1">
        <f t="shared" si="2"/>
        <v>13.099454189408776</v>
      </c>
      <c r="T32" s="1">
        <f t="shared" si="5"/>
        <v>13.138320100292519</v>
      </c>
      <c r="U32" s="1">
        <f t="shared" si="3"/>
        <v>6.8</v>
      </c>
      <c r="V32">
        <f t="shared" si="4"/>
        <v>-2.3025850929940455</v>
      </c>
    </row>
    <row r="33" spans="1:2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2">
      <c r="A34" s="1">
        <v>1</v>
      </c>
      <c r="B34" s="1">
        <v>2</v>
      </c>
      <c r="C34" s="1">
        <v>115</v>
      </c>
      <c r="D34" s="1">
        <v>13</v>
      </c>
      <c r="E34" s="1">
        <v>17</v>
      </c>
      <c r="F34" s="1">
        <v>10</v>
      </c>
      <c r="G34" s="1">
        <v>47.5</v>
      </c>
      <c r="H34" s="1">
        <v>8</v>
      </c>
      <c r="I34" s="1">
        <v>1</v>
      </c>
      <c r="J34" s="1">
        <v>395</v>
      </c>
      <c r="K34" s="1">
        <v>395</v>
      </c>
      <c r="L34" s="1">
        <v>2357.4</v>
      </c>
      <c r="M34" s="1">
        <v>0</v>
      </c>
      <c r="N34" s="1">
        <v>2400.1</v>
      </c>
      <c r="O34" s="1">
        <v>3679.3</v>
      </c>
      <c r="P34" s="1">
        <v>122.5</v>
      </c>
      <c r="Q34" s="1">
        <f t="shared" si="0"/>
        <v>0</v>
      </c>
      <c r="R34" s="1">
        <f t="shared" si="1"/>
        <v>5.978885764901122</v>
      </c>
      <c r="S34" s="1">
        <f t="shared" si="2"/>
        <v>9.8745885588100499</v>
      </c>
      <c r="T34" s="1"/>
      <c r="U34" s="1">
        <f t="shared" si="3"/>
        <v>5.968101265822785</v>
      </c>
      <c r="V34">
        <f t="shared" si="4"/>
        <v>3.8607297110405954</v>
      </c>
    </row>
    <row r="35" spans="1:22">
      <c r="A35" s="1">
        <v>1</v>
      </c>
      <c r="B35" s="1">
        <v>2</v>
      </c>
      <c r="C35" s="1">
        <v>115</v>
      </c>
      <c r="D35" s="1">
        <v>13</v>
      </c>
      <c r="E35" s="1">
        <v>19</v>
      </c>
      <c r="F35" s="1">
        <v>10</v>
      </c>
      <c r="G35" s="1">
        <v>47.7</v>
      </c>
      <c r="H35" s="1">
        <v>361</v>
      </c>
      <c r="I35" s="1">
        <v>2</v>
      </c>
      <c r="J35" s="1">
        <v>972</v>
      </c>
      <c r="K35" s="1">
        <v>486</v>
      </c>
      <c r="L35" s="1">
        <v>2056</v>
      </c>
      <c r="M35" s="1">
        <v>292.10000000000002</v>
      </c>
      <c r="N35" s="1">
        <v>2400.1</v>
      </c>
      <c r="O35" s="1">
        <v>3866.8</v>
      </c>
      <c r="P35" s="1">
        <v>109.8</v>
      </c>
      <c r="Q35" s="1">
        <f t="shared" si="0"/>
        <v>0.69314718055994529</v>
      </c>
      <c r="R35" s="1">
        <f t="shared" si="1"/>
        <v>6.1862086239004936</v>
      </c>
      <c r="S35" s="1">
        <f t="shared" si="2"/>
        <v>24.298987542185742</v>
      </c>
      <c r="T35" s="1">
        <f t="shared" si="5"/>
        <v>199.65765148921602</v>
      </c>
      <c r="U35" s="1">
        <f t="shared" si="3"/>
        <v>4.2304526748971192</v>
      </c>
      <c r="V35">
        <f t="shared" si="4"/>
        <v>3.8649313978942956</v>
      </c>
    </row>
    <row r="36" spans="1:22">
      <c r="A36" s="1">
        <v>1</v>
      </c>
      <c r="B36" s="1">
        <v>2</v>
      </c>
      <c r="C36" s="1">
        <v>115</v>
      </c>
      <c r="D36" s="1">
        <v>13</v>
      </c>
      <c r="E36" s="1">
        <v>21</v>
      </c>
      <c r="F36" s="1">
        <v>10</v>
      </c>
      <c r="G36" s="1">
        <v>39.700000000000003</v>
      </c>
      <c r="H36" s="1">
        <v>3</v>
      </c>
      <c r="I36" s="1">
        <v>4</v>
      </c>
      <c r="J36" s="1">
        <v>1058</v>
      </c>
      <c r="K36" s="1">
        <v>264</v>
      </c>
      <c r="L36" s="1">
        <v>1884.2</v>
      </c>
      <c r="M36" s="1">
        <v>488.2</v>
      </c>
      <c r="N36" s="1">
        <v>2400.1</v>
      </c>
      <c r="O36" s="1">
        <v>3238.7</v>
      </c>
      <c r="P36" s="1">
        <v>198.4</v>
      </c>
      <c r="Q36" s="1">
        <f t="shared" si="0"/>
        <v>1.3862943611198906</v>
      </c>
      <c r="R36" s="1">
        <f t="shared" si="1"/>
        <v>5.575949103146316</v>
      </c>
      <c r="S36" s="1">
        <f t="shared" si="2"/>
        <v>26.448897962584894</v>
      </c>
      <c r="T36" s="1">
        <f t="shared" si="5"/>
        <v>130.02867677181484</v>
      </c>
      <c r="U36" s="1">
        <f t="shared" si="3"/>
        <v>7.1371212121212126</v>
      </c>
      <c r="V36">
        <f t="shared" si="4"/>
        <v>3.6813511876931448</v>
      </c>
    </row>
    <row r="37" spans="1:22">
      <c r="A37" s="1">
        <v>1</v>
      </c>
      <c r="B37" s="1">
        <v>2</v>
      </c>
      <c r="C37" s="1">
        <v>115</v>
      </c>
      <c r="D37" s="1">
        <v>13</v>
      </c>
      <c r="E37" s="1">
        <v>22</v>
      </c>
      <c r="F37" s="1">
        <v>10</v>
      </c>
      <c r="G37" s="1">
        <v>49.1</v>
      </c>
      <c r="H37" s="1">
        <v>0</v>
      </c>
      <c r="I37" s="1">
        <v>8</v>
      </c>
      <c r="J37" s="1">
        <v>2432</v>
      </c>
      <c r="K37" s="1">
        <v>304</v>
      </c>
      <c r="L37" s="1">
        <v>1291.9000000000001</v>
      </c>
      <c r="M37" s="1">
        <v>1076.3</v>
      </c>
      <c r="N37" s="1">
        <v>2400.1</v>
      </c>
      <c r="O37" s="1">
        <v>3347.3</v>
      </c>
      <c r="P37" s="1">
        <v>135.80000000000001</v>
      </c>
      <c r="Q37" s="1">
        <f t="shared" si="0"/>
        <v>2.0794415416798357</v>
      </c>
      <c r="R37" s="1">
        <f t="shared" si="1"/>
        <v>5.7170277014062219</v>
      </c>
      <c r="S37" s="1">
        <f t="shared" si="2"/>
        <v>60.797466772217824</v>
      </c>
      <c r="T37" s="1">
        <f t="shared" si="5"/>
        <v>135.57558301588776</v>
      </c>
      <c r="U37" s="1">
        <f t="shared" si="3"/>
        <v>4.2496710526315793</v>
      </c>
      <c r="V37">
        <f t="shared" si="4"/>
        <v>3.8938590348004749</v>
      </c>
    </row>
    <row r="38" spans="1:22">
      <c r="A38" s="1">
        <v>1</v>
      </c>
      <c r="B38" s="1">
        <v>2</v>
      </c>
      <c r="C38" s="1">
        <v>115</v>
      </c>
      <c r="D38" s="1">
        <v>13</v>
      </c>
      <c r="E38" s="1">
        <v>23</v>
      </c>
      <c r="F38" s="1">
        <v>10</v>
      </c>
      <c r="G38" s="1">
        <v>36.6</v>
      </c>
      <c r="H38" s="1">
        <v>0</v>
      </c>
      <c r="I38" s="1">
        <v>16</v>
      </c>
      <c r="J38" s="1">
        <v>2400</v>
      </c>
      <c r="K38" s="1">
        <v>150</v>
      </c>
      <c r="L38" s="1">
        <v>1039.7</v>
      </c>
      <c r="M38" s="1">
        <v>1343.7</v>
      </c>
      <c r="N38" s="1">
        <v>2400.1</v>
      </c>
      <c r="O38" s="1">
        <v>2856.6</v>
      </c>
      <c r="P38" s="1">
        <v>84.7</v>
      </c>
      <c r="Q38" s="1">
        <f t="shared" si="0"/>
        <v>2.7725887222397811</v>
      </c>
      <c r="R38" s="1">
        <f t="shared" si="1"/>
        <v>5.0106352940962555</v>
      </c>
      <c r="S38" s="1">
        <f t="shared" si="2"/>
        <v>59.997500104162327</v>
      </c>
      <c r="T38" s="1">
        <f t="shared" si="5"/>
        <v>107.16677829872739</v>
      </c>
      <c r="U38" s="1">
        <f t="shared" si="3"/>
        <v>6.9313333333333338</v>
      </c>
      <c r="V38">
        <f t="shared" si="4"/>
        <v>3.6000482404073204</v>
      </c>
    </row>
    <row r="39" spans="1:22">
      <c r="A39" s="1">
        <v>1</v>
      </c>
      <c r="B39" s="1">
        <v>2</v>
      </c>
      <c r="C39" s="1">
        <v>115</v>
      </c>
      <c r="D39" s="1">
        <v>13</v>
      </c>
      <c r="E39" s="1">
        <v>24</v>
      </c>
      <c r="F39" s="1">
        <v>10</v>
      </c>
      <c r="G39" s="1">
        <v>19.3</v>
      </c>
      <c r="H39" s="1">
        <v>0</v>
      </c>
      <c r="I39" s="1">
        <v>32</v>
      </c>
      <c r="J39" s="1">
        <v>2705</v>
      </c>
      <c r="K39" s="1">
        <v>84</v>
      </c>
      <c r="L39" s="1">
        <v>638.79999999999995</v>
      </c>
      <c r="M39" s="1">
        <v>1752</v>
      </c>
      <c r="N39" s="1">
        <v>2400.1</v>
      </c>
      <c r="O39" s="1">
        <v>2649.3</v>
      </c>
      <c r="P39" s="1">
        <v>50.8</v>
      </c>
      <c r="Q39" s="1">
        <f t="shared" si="0"/>
        <v>3.4657359027997265</v>
      </c>
      <c r="R39" s="1">
        <f t="shared" si="1"/>
        <v>4.4308167988433134</v>
      </c>
      <c r="S39" s="1">
        <f t="shared" si="2"/>
        <v>67.622182409066298</v>
      </c>
      <c r="T39" s="1">
        <f t="shared" si="5"/>
        <v>92.636986301369859</v>
      </c>
      <c r="U39" s="1">
        <f t="shared" si="3"/>
        <v>7.6047619047619044</v>
      </c>
      <c r="V39">
        <f t="shared" si="4"/>
        <v>2.9601050959108397</v>
      </c>
    </row>
    <row r="40" spans="1:22">
      <c r="A40" s="1">
        <v>1</v>
      </c>
      <c r="B40" s="1">
        <v>2</v>
      </c>
      <c r="C40" s="1">
        <v>115</v>
      </c>
      <c r="D40" s="1">
        <v>13</v>
      </c>
      <c r="E40" s="1">
        <v>25</v>
      </c>
      <c r="F40" s="1">
        <v>10</v>
      </c>
      <c r="G40" s="1">
        <v>6.1</v>
      </c>
      <c r="H40" s="1">
        <v>0</v>
      </c>
      <c r="I40" s="1">
        <v>64</v>
      </c>
      <c r="J40" s="1">
        <v>2368</v>
      </c>
      <c r="K40" s="1">
        <v>37</v>
      </c>
      <c r="L40" s="1">
        <v>502.3</v>
      </c>
      <c r="M40" s="1">
        <v>1893.8</v>
      </c>
      <c r="N40" s="1">
        <v>2400.1</v>
      </c>
      <c r="O40" s="1">
        <v>2509.8000000000002</v>
      </c>
      <c r="P40" s="1">
        <v>17.8</v>
      </c>
      <c r="Q40" s="1">
        <f t="shared" si="0"/>
        <v>4.1588830833596715</v>
      </c>
      <c r="R40" s="1">
        <f t="shared" si="1"/>
        <v>3.6109179126442243</v>
      </c>
      <c r="S40" s="1">
        <f t="shared" si="2"/>
        <v>59.197533436106831</v>
      </c>
      <c r="T40" s="1">
        <f t="shared" si="5"/>
        <v>75.023761748864729</v>
      </c>
      <c r="U40" s="1">
        <f t="shared" si="3"/>
        <v>13.575675675675676</v>
      </c>
      <c r="V40">
        <f t="shared" si="4"/>
        <v>1.8082887711792655</v>
      </c>
    </row>
    <row r="41" spans="1:22">
      <c r="A41" s="1">
        <v>1</v>
      </c>
      <c r="B41" s="1">
        <v>2</v>
      </c>
      <c r="C41" s="1">
        <v>115</v>
      </c>
      <c r="D41" s="1">
        <v>13</v>
      </c>
      <c r="E41" s="1">
        <v>26</v>
      </c>
      <c r="F41" s="1">
        <v>10</v>
      </c>
      <c r="G41" s="1">
        <v>2.9</v>
      </c>
      <c r="H41" s="1">
        <v>0</v>
      </c>
      <c r="I41" s="1">
        <v>128</v>
      </c>
      <c r="J41" s="1">
        <v>1665</v>
      </c>
      <c r="K41" s="1">
        <v>13</v>
      </c>
      <c r="L41" s="1">
        <v>320.60000000000002</v>
      </c>
      <c r="M41" s="1">
        <v>2078.1</v>
      </c>
      <c r="N41" s="1">
        <v>2400.1</v>
      </c>
      <c r="O41" s="1">
        <v>2440.1999999999998</v>
      </c>
      <c r="P41" s="1">
        <v>7.2</v>
      </c>
      <c r="Q41" s="1">
        <f t="shared" si="0"/>
        <v>4.8520302639196169</v>
      </c>
      <c r="R41" s="1">
        <f t="shared" si="1"/>
        <v>2.5649493574615367</v>
      </c>
      <c r="S41" s="1">
        <f t="shared" si="2"/>
        <v>41.623265697262617</v>
      </c>
      <c r="T41" s="1">
        <f t="shared" si="5"/>
        <v>48.072758770030312</v>
      </c>
      <c r="U41" s="1">
        <f t="shared" si="3"/>
        <v>24.661538461538463</v>
      </c>
      <c r="V41">
        <f t="shared" si="4"/>
        <v>1.0647107369924282</v>
      </c>
    </row>
    <row r="42" spans="1:22">
      <c r="A42" s="1">
        <v>1</v>
      </c>
      <c r="B42" s="1">
        <v>2</v>
      </c>
      <c r="C42" s="1">
        <v>115</v>
      </c>
      <c r="D42" s="1">
        <v>13</v>
      </c>
      <c r="E42" s="1">
        <v>27</v>
      </c>
      <c r="F42" s="1">
        <v>10</v>
      </c>
      <c r="G42" s="1">
        <v>1.4</v>
      </c>
      <c r="H42" s="1">
        <v>0</v>
      </c>
      <c r="I42" s="1">
        <v>256</v>
      </c>
      <c r="J42" s="1">
        <v>1634</v>
      </c>
      <c r="K42" s="1">
        <v>6</v>
      </c>
      <c r="L42" s="1">
        <v>143.6</v>
      </c>
      <c r="M42" s="1">
        <v>2255.5</v>
      </c>
      <c r="N42" s="1">
        <v>2400.1</v>
      </c>
      <c r="O42" s="1">
        <v>2418.3000000000002</v>
      </c>
      <c r="P42" s="1">
        <v>3.2</v>
      </c>
      <c r="Q42" s="1">
        <f t="shared" si="0"/>
        <v>5.5451774444795623</v>
      </c>
      <c r="R42" s="1">
        <f t="shared" si="1"/>
        <v>1.791759469228055</v>
      </c>
      <c r="S42" s="1">
        <f t="shared" si="2"/>
        <v>40.848297987583855</v>
      </c>
      <c r="T42" s="1">
        <f t="shared" si="5"/>
        <v>43.467080469962319</v>
      </c>
      <c r="U42" s="1">
        <f t="shared" si="3"/>
        <v>23.933333333333334</v>
      </c>
      <c r="V42">
        <f t="shared" si="4"/>
        <v>0.33647223662121289</v>
      </c>
    </row>
    <row r="43" spans="1:22">
      <c r="A43" s="1">
        <v>1</v>
      </c>
      <c r="B43" s="1">
        <v>2</v>
      </c>
      <c r="C43" s="1">
        <v>115</v>
      </c>
      <c r="D43" s="1">
        <v>13</v>
      </c>
      <c r="E43" s="1">
        <v>28</v>
      </c>
      <c r="F43" s="1">
        <v>10</v>
      </c>
      <c r="G43" s="1">
        <v>0.2</v>
      </c>
      <c r="H43" s="1">
        <v>0</v>
      </c>
      <c r="I43" s="1">
        <v>512</v>
      </c>
      <c r="J43" s="1">
        <v>659</v>
      </c>
      <c r="K43" s="1">
        <v>1</v>
      </c>
      <c r="L43" s="1">
        <v>7.4</v>
      </c>
      <c r="M43" s="1">
        <v>2392.5</v>
      </c>
      <c r="N43" s="1">
        <v>2400.1</v>
      </c>
      <c r="O43" s="1">
        <v>2403.6999999999998</v>
      </c>
      <c r="P43" s="1">
        <v>0.6</v>
      </c>
      <c r="Q43" s="1">
        <f t="shared" si="0"/>
        <v>6.2383246250395077</v>
      </c>
      <c r="R43" s="1">
        <f t="shared" si="1"/>
        <v>0</v>
      </c>
      <c r="S43" s="1">
        <f t="shared" si="2"/>
        <v>16.474313570267906</v>
      </c>
      <c r="T43" s="1">
        <f t="shared" si="5"/>
        <v>16.52664576802508</v>
      </c>
      <c r="U43" s="1">
        <f t="shared" si="3"/>
        <v>7.4</v>
      </c>
      <c r="V43">
        <f t="shared" si="4"/>
        <v>-1.6094379124341003</v>
      </c>
    </row>
    <row r="44" spans="1:2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2">
      <c r="A45" s="1">
        <v>1</v>
      </c>
      <c r="B45" s="1">
        <v>3</v>
      </c>
      <c r="C45" s="1">
        <v>115</v>
      </c>
      <c r="D45" s="1">
        <v>13</v>
      </c>
      <c r="E45" s="1">
        <v>20</v>
      </c>
      <c r="F45" s="1">
        <v>11</v>
      </c>
      <c r="G45" s="1">
        <v>259.8</v>
      </c>
      <c r="H45" s="1">
        <v>13</v>
      </c>
      <c r="I45" s="1">
        <v>1</v>
      </c>
      <c r="J45" s="1">
        <v>333</v>
      </c>
      <c r="K45" s="1">
        <v>333</v>
      </c>
      <c r="L45" s="1">
        <v>2364.3000000000002</v>
      </c>
      <c r="M45" s="1">
        <v>0</v>
      </c>
      <c r="N45" s="1">
        <v>2400.1</v>
      </c>
      <c r="O45" s="1">
        <v>3481.5</v>
      </c>
      <c r="P45" s="1">
        <v>160.1</v>
      </c>
      <c r="Q45" s="1">
        <f t="shared" si="0"/>
        <v>0</v>
      </c>
      <c r="R45" s="1">
        <f>LN(K45)</f>
        <v>5.8081424899804439</v>
      </c>
      <c r="S45" s="1">
        <f t="shared" si="2"/>
        <v>8.3246531394525238</v>
      </c>
      <c r="T45" s="1"/>
      <c r="U45" s="1">
        <f t="shared" si="3"/>
        <v>7.1000000000000005</v>
      </c>
      <c r="V45">
        <f t="shared" si="4"/>
        <v>5.5599121042364992</v>
      </c>
    </row>
    <row r="46" spans="1:22">
      <c r="A46" s="1">
        <v>1</v>
      </c>
      <c r="B46" s="1">
        <v>3</v>
      </c>
      <c r="C46" s="1">
        <v>115</v>
      </c>
      <c r="D46" s="1">
        <v>13</v>
      </c>
      <c r="E46" s="1">
        <v>30</v>
      </c>
      <c r="F46" s="1">
        <v>11</v>
      </c>
      <c r="G46" s="1">
        <v>237</v>
      </c>
      <c r="H46" s="1">
        <v>4</v>
      </c>
      <c r="I46" s="1">
        <v>2</v>
      </c>
      <c r="J46" s="1">
        <v>556</v>
      </c>
      <c r="K46" s="1">
        <v>278</v>
      </c>
      <c r="L46" s="1">
        <v>2172.1</v>
      </c>
      <c r="M46" s="1">
        <v>198.9</v>
      </c>
      <c r="N46" s="1">
        <v>2400.1</v>
      </c>
      <c r="O46" s="1">
        <v>3292.6</v>
      </c>
      <c r="P46" s="1">
        <v>129.5</v>
      </c>
      <c r="Q46" s="1">
        <f t="shared" si="0"/>
        <v>0.69314718055994529</v>
      </c>
      <c r="R46" s="1">
        <f t="shared" si="1"/>
        <v>5.6276211136906369</v>
      </c>
      <c r="S46" s="1">
        <f t="shared" si="2"/>
        <v>13.899420857464273</v>
      </c>
      <c r="T46" s="1">
        <f t="shared" si="5"/>
        <v>167.72247360482655</v>
      </c>
      <c r="U46" s="1">
        <f t="shared" si="3"/>
        <v>7.8133093525179849</v>
      </c>
      <c r="V46">
        <f t="shared" si="4"/>
        <v>5.4680601411351315</v>
      </c>
    </row>
    <row r="47" spans="1:22">
      <c r="A47" s="1">
        <v>1</v>
      </c>
      <c r="B47" s="1">
        <v>3</v>
      </c>
      <c r="C47" s="1">
        <v>115</v>
      </c>
      <c r="D47" s="1">
        <v>13</v>
      </c>
      <c r="E47" s="1">
        <v>12</v>
      </c>
      <c r="F47" s="1">
        <v>12</v>
      </c>
      <c r="G47" s="1">
        <v>197.4</v>
      </c>
      <c r="H47" s="1">
        <v>2</v>
      </c>
      <c r="I47" s="1">
        <v>4</v>
      </c>
      <c r="J47" s="1">
        <v>828</v>
      </c>
      <c r="K47" s="1">
        <v>207</v>
      </c>
      <c r="L47" s="1">
        <v>2023.5</v>
      </c>
      <c r="M47" s="1">
        <v>353.8</v>
      </c>
      <c r="N47" s="1">
        <v>2400.1</v>
      </c>
      <c r="O47" s="1">
        <v>3059.4</v>
      </c>
      <c r="P47" s="1">
        <v>108.8</v>
      </c>
      <c r="Q47" s="1">
        <f t="shared" si="0"/>
        <v>1.3862943611198906</v>
      </c>
      <c r="R47" s="1">
        <f t="shared" si="1"/>
        <v>5.3327187932653688</v>
      </c>
      <c r="S47" s="1">
        <f t="shared" si="2"/>
        <v>20.699137535936003</v>
      </c>
      <c r="T47" s="1">
        <f t="shared" si="5"/>
        <v>140.41831543244771</v>
      </c>
      <c r="U47" s="1">
        <f t="shared" si="3"/>
        <v>9.77536231884058</v>
      </c>
      <c r="V47">
        <f t="shared" si="4"/>
        <v>5.2852321269993814</v>
      </c>
    </row>
    <row r="48" spans="1:22">
      <c r="A48" s="1">
        <v>1</v>
      </c>
      <c r="B48" s="1">
        <v>3</v>
      </c>
      <c r="C48" s="1">
        <v>115</v>
      </c>
      <c r="D48" s="1">
        <v>14</v>
      </c>
      <c r="E48" s="1">
        <v>6</v>
      </c>
      <c r="F48" s="1">
        <v>1</v>
      </c>
      <c r="G48" s="1">
        <v>155.6</v>
      </c>
      <c r="H48" s="1">
        <v>0</v>
      </c>
      <c r="I48" s="1">
        <v>8</v>
      </c>
      <c r="J48" s="1">
        <v>1424</v>
      </c>
      <c r="K48" s="1">
        <v>178</v>
      </c>
      <c r="L48" s="1">
        <v>1790</v>
      </c>
      <c r="M48" s="1">
        <v>591.6</v>
      </c>
      <c r="N48" s="1">
        <v>2400.1</v>
      </c>
      <c r="O48" s="1">
        <v>2974.4</v>
      </c>
      <c r="P48" s="1">
        <v>91.1</v>
      </c>
      <c r="Q48" s="1">
        <f t="shared" si="0"/>
        <v>2.0794415416798357</v>
      </c>
      <c r="R48" s="1">
        <f t="shared" si="1"/>
        <v>5.181783550292085</v>
      </c>
      <c r="S48" s="1">
        <f t="shared" si="2"/>
        <v>35.598516728469647</v>
      </c>
      <c r="T48" s="1">
        <f t="shared" si="5"/>
        <v>144.42190669371195</v>
      </c>
      <c r="U48" s="1">
        <f t="shared" si="3"/>
        <v>10.056179775280899</v>
      </c>
      <c r="V48">
        <f t="shared" si="4"/>
        <v>5.0472886117442908</v>
      </c>
    </row>
    <row r="49" spans="1:22">
      <c r="A49" s="1">
        <v>1</v>
      </c>
      <c r="B49" s="1">
        <v>3</v>
      </c>
      <c r="C49" s="1">
        <v>115</v>
      </c>
      <c r="D49" s="1">
        <v>14</v>
      </c>
      <c r="E49" s="1">
        <v>15</v>
      </c>
      <c r="F49" s="1">
        <v>1</v>
      </c>
      <c r="G49" s="1">
        <v>145.5</v>
      </c>
      <c r="H49" s="1">
        <v>0</v>
      </c>
      <c r="I49" s="1">
        <v>16</v>
      </c>
      <c r="J49" s="1">
        <v>2252</v>
      </c>
      <c r="K49" s="1">
        <v>140</v>
      </c>
      <c r="L49" s="1">
        <v>1137.2</v>
      </c>
      <c r="M49" s="1">
        <v>1247</v>
      </c>
      <c r="N49" s="1">
        <v>2400.1</v>
      </c>
      <c r="O49" s="1">
        <v>2831</v>
      </c>
      <c r="P49" s="1">
        <v>79.599999999999994</v>
      </c>
      <c r="Q49" s="1">
        <f t="shared" si="0"/>
        <v>2.7725887222397811</v>
      </c>
      <c r="R49" s="1">
        <f t="shared" si="1"/>
        <v>4.9416424226093039</v>
      </c>
      <c r="S49" s="1">
        <f t="shared" si="2"/>
        <v>56.297654264405651</v>
      </c>
      <c r="T49" s="1">
        <f t="shared" si="5"/>
        <v>108.3560545308741</v>
      </c>
      <c r="U49" s="1">
        <f t="shared" si="3"/>
        <v>8.1228571428571428</v>
      </c>
      <c r="V49">
        <f t="shared" si="4"/>
        <v>4.9801760866115474</v>
      </c>
    </row>
    <row r="50" spans="1:22">
      <c r="A50" s="1">
        <v>1</v>
      </c>
      <c r="B50" s="1">
        <v>3</v>
      </c>
      <c r="C50" s="1">
        <v>115</v>
      </c>
      <c r="D50" s="1">
        <v>14</v>
      </c>
      <c r="E50" s="1">
        <v>22</v>
      </c>
      <c r="F50" s="1">
        <v>1</v>
      </c>
      <c r="G50" s="1">
        <v>108.9</v>
      </c>
      <c r="H50" s="1">
        <v>0</v>
      </c>
      <c r="I50" s="1">
        <v>32</v>
      </c>
      <c r="J50" s="1">
        <v>2556</v>
      </c>
      <c r="K50" s="1">
        <v>79</v>
      </c>
      <c r="L50" s="1">
        <v>732.1</v>
      </c>
      <c r="M50" s="1">
        <v>1659.7</v>
      </c>
      <c r="N50" s="1">
        <v>2400.1</v>
      </c>
      <c r="O50" s="1">
        <v>2627.7</v>
      </c>
      <c r="P50" s="1">
        <v>47.5</v>
      </c>
      <c r="Q50" s="1">
        <f t="shared" si="0"/>
        <v>3.4657359027997265</v>
      </c>
      <c r="R50" s="1">
        <f t="shared" si="1"/>
        <v>4.3694478524670215</v>
      </c>
      <c r="S50" s="1">
        <f t="shared" si="2"/>
        <v>63.89733761093288</v>
      </c>
      <c r="T50" s="1">
        <f t="shared" si="5"/>
        <v>92.402241368922091</v>
      </c>
      <c r="U50" s="1">
        <f t="shared" si="3"/>
        <v>9.2670886075949372</v>
      </c>
      <c r="V50">
        <f t="shared" si="4"/>
        <v>4.6904300299389146</v>
      </c>
    </row>
    <row r="51" spans="1:2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2">
      <c r="A52" s="1">
        <v>1</v>
      </c>
      <c r="B52" s="1">
        <v>4</v>
      </c>
      <c r="C52" s="1">
        <v>115</v>
      </c>
      <c r="D52" s="1">
        <v>14</v>
      </c>
      <c r="E52" s="1">
        <v>3</v>
      </c>
      <c r="F52" s="1">
        <v>2</v>
      </c>
      <c r="G52" s="1">
        <v>31.5</v>
      </c>
      <c r="H52" s="1">
        <v>12</v>
      </c>
      <c r="I52" s="1">
        <v>1</v>
      </c>
      <c r="J52" s="1">
        <v>479</v>
      </c>
      <c r="K52" s="1">
        <v>479</v>
      </c>
      <c r="L52" s="1">
        <v>2348.3000000000002</v>
      </c>
      <c r="M52" s="1">
        <v>0</v>
      </c>
      <c r="N52" s="1">
        <v>2400.1</v>
      </c>
      <c r="O52" s="1">
        <v>3860.5</v>
      </c>
      <c r="P52" s="1">
        <v>132.6</v>
      </c>
      <c r="Q52" s="1">
        <f t="shared" si="0"/>
        <v>0</v>
      </c>
      <c r="R52" s="1">
        <f t="shared" si="1"/>
        <v>6.1717005974109149</v>
      </c>
      <c r="S52" s="1">
        <f t="shared" si="2"/>
        <v>11.974501062455731</v>
      </c>
      <c r="T52" s="1"/>
      <c r="U52" s="1">
        <f t="shared" si="3"/>
        <v>4.9025052192066809</v>
      </c>
      <c r="V52">
        <f t="shared" si="4"/>
        <v>3.4499875458315872</v>
      </c>
    </row>
    <row r="53" spans="1:22">
      <c r="A53" s="1">
        <v>1</v>
      </c>
      <c r="B53" s="1">
        <v>4</v>
      </c>
      <c r="C53" s="1">
        <v>115</v>
      </c>
      <c r="D53" s="1">
        <v>14</v>
      </c>
      <c r="E53" s="1">
        <v>4</v>
      </c>
      <c r="F53" s="1">
        <v>2</v>
      </c>
      <c r="G53" s="1">
        <v>51.2</v>
      </c>
      <c r="H53" s="1">
        <v>25</v>
      </c>
      <c r="I53" s="1">
        <v>2</v>
      </c>
      <c r="J53" s="1">
        <v>1470</v>
      </c>
      <c r="K53" s="1">
        <v>735</v>
      </c>
      <c r="L53" s="1">
        <v>1944.4</v>
      </c>
      <c r="M53" s="1">
        <v>379.2</v>
      </c>
      <c r="N53" s="1">
        <v>2400.1</v>
      </c>
      <c r="O53" s="1">
        <v>4760.5</v>
      </c>
      <c r="P53" s="1">
        <v>236.5</v>
      </c>
      <c r="Q53" s="1">
        <f t="shared" si="0"/>
        <v>0.69314718055994529</v>
      </c>
      <c r="R53" s="1">
        <f t="shared" si="1"/>
        <v>6.5998704992128365</v>
      </c>
      <c r="S53" s="1">
        <f t="shared" si="2"/>
        <v>36.748468813799427</v>
      </c>
      <c r="T53" s="1">
        <f t="shared" si="5"/>
        <v>232.59493670886079</v>
      </c>
      <c r="U53" s="1">
        <f t="shared" si="3"/>
        <v>2.6454421768707483</v>
      </c>
      <c r="V53">
        <f t="shared" si="4"/>
        <v>3.9357395320454622</v>
      </c>
    </row>
    <row r="54" spans="1:22">
      <c r="A54" s="1">
        <v>1</v>
      </c>
      <c r="B54" s="1">
        <v>4</v>
      </c>
      <c r="C54" s="1">
        <v>115</v>
      </c>
      <c r="D54" s="1">
        <v>14</v>
      </c>
      <c r="E54" s="1">
        <v>5</v>
      </c>
      <c r="F54" s="1">
        <v>2</v>
      </c>
      <c r="G54" s="1">
        <v>50.4</v>
      </c>
      <c r="H54" s="1">
        <v>9</v>
      </c>
      <c r="I54" s="1">
        <v>4</v>
      </c>
      <c r="J54" s="1">
        <v>2286</v>
      </c>
      <c r="K54" s="1">
        <v>571</v>
      </c>
      <c r="L54" s="1">
        <v>1430.6</v>
      </c>
      <c r="M54" s="1">
        <v>910.6</v>
      </c>
      <c r="N54" s="1">
        <v>2400.1</v>
      </c>
      <c r="O54" s="1">
        <v>4201.1000000000004</v>
      </c>
      <c r="P54" s="1">
        <v>213.5</v>
      </c>
      <c r="Q54" s="1">
        <f t="shared" si="0"/>
        <v>1.3862943611198906</v>
      </c>
      <c r="R54" s="1">
        <f t="shared" si="1"/>
        <v>6.3473892096560105</v>
      </c>
      <c r="S54" s="1">
        <f t="shared" si="2"/>
        <v>57.147618849214624</v>
      </c>
      <c r="T54" s="1">
        <f t="shared" si="5"/>
        <v>150.62596090489785</v>
      </c>
      <c r="U54" s="1">
        <f t="shared" si="3"/>
        <v>2.5054290718038525</v>
      </c>
      <c r="V54">
        <f t="shared" si="4"/>
        <v>3.9199911750773229</v>
      </c>
    </row>
    <row r="55" spans="1:22">
      <c r="A55" s="1">
        <v>1</v>
      </c>
      <c r="B55" s="1">
        <v>4</v>
      </c>
      <c r="C55" s="1">
        <v>115</v>
      </c>
      <c r="D55" s="1">
        <v>14</v>
      </c>
      <c r="E55" s="1">
        <v>7</v>
      </c>
      <c r="F55" s="1">
        <v>2</v>
      </c>
      <c r="G55" s="1">
        <v>42.9</v>
      </c>
      <c r="H55" s="1">
        <v>0</v>
      </c>
      <c r="I55" s="1">
        <v>8</v>
      </c>
      <c r="J55" s="1">
        <v>2549</v>
      </c>
      <c r="K55" s="1">
        <v>318</v>
      </c>
      <c r="L55" s="1">
        <v>1254.5999999999999</v>
      </c>
      <c r="M55" s="1">
        <v>1110.5999999999999</v>
      </c>
      <c r="N55" s="1">
        <v>2400.1</v>
      </c>
      <c r="O55" s="1">
        <v>3371.7</v>
      </c>
      <c r="P55" s="1">
        <v>163.6</v>
      </c>
      <c r="Q55" s="1">
        <f t="shared" si="0"/>
        <v>2.0794415416798357</v>
      </c>
      <c r="R55" s="1">
        <f t="shared" si="1"/>
        <v>5.7620513827801769</v>
      </c>
      <c r="S55" s="1">
        <f t="shared" si="2"/>
        <v>63.722344902295738</v>
      </c>
      <c r="T55" s="1">
        <f t="shared" si="5"/>
        <v>137.70934629929769</v>
      </c>
      <c r="U55" s="1">
        <f t="shared" si="3"/>
        <v>3.9452830188679244</v>
      </c>
      <c r="V55">
        <f t="shared" si="4"/>
        <v>3.7588718259339711</v>
      </c>
    </row>
    <row r="56" spans="1:22">
      <c r="A56" s="1">
        <v>1</v>
      </c>
      <c r="B56" s="1">
        <v>4</v>
      </c>
      <c r="C56" s="1">
        <v>115</v>
      </c>
      <c r="D56" s="1">
        <v>14</v>
      </c>
      <c r="E56" s="1">
        <v>8</v>
      </c>
      <c r="F56" s="1">
        <v>2</v>
      </c>
      <c r="G56" s="1">
        <v>14.4</v>
      </c>
      <c r="H56" s="1">
        <v>0</v>
      </c>
      <c r="I56" s="1">
        <v>16</v>
      </c>
      <c r="J56" s="1">
        <v>2139</v>
      </c>
      <c r="K56" s="1">
        <v>133</v>
      </c>
      <c r="L56" s="1">
        <v>1053.7</v>
      </c>
      <c r="M56" s="1">
        <v>1332</v>
      </c>
      <c r="N56" s="1">
        <v>2400.1</v>
      </c>
      <c r="O56" s="1">
        <v>2813.5</v>
      </c>
      <c r="P56" s="1">
        <v>44.4</v>
      </c>
      <c r="Q56" s="1">
        <f t="shared" si="0"/>
        <v>2.7725887222397811</v>
      </c>
      <c r="R56" s="1">
        <f t="shared" si="1"/>
        <v>4.8903491282217537</v>
      </c>
      <c r="S56" s="1">
        <f t="shared" si="2"/>
        <v>53.472771967834674</v>
      </c>
      <c r="T56" s="1">
        <f t="shared" si="5"/>
        <v>96.35135135135134</v>
      </c>
      <c r="U56" s="1">
        <f t="shared" si="3"/>
        <v>7.9225563909774444</v>
      </c>
      <c r="V56">
        <f t="shared" si="4"/>
        <v>2.6672282065819548</v>
      </c>
    </row>
    <row r="57" spans="1:22">
      <c r="A57" s="1">
        <v>1</v>
      </c>
      <c r="B57" s="1">
        <v>4</v>
      </c>
      <c r="C57" s="1">
        <v>115</v>
      </c>
      <c r="D57" s="1">
        <v>14</v>
      </c>
      <c r="E57" s="1">
        <v>9</v>
      </c>
      <c r="F57" s="1">
        <v>2</v>
      </c>
      <c r="G57" s="1">
        <v>5.2</v>
      </c>
      <c r="H57" s="1">
        <v>0</v>
      </c>
      <c r="I57" s="1">
        <v>32</v>
      </c>
      <c r="J57" s="1">
        <v>1219</v>
      </c>
      <c r="K57" s="1">
        <v>38</v>
      </c>
      <c r="L57" s="1">
        <v>1449.7</v>
      </c>
      <c r="M57" s="1">
        <v>946.4</v>
      </c>
      <c r="N57" s="1">
        <v>2400.1</v>
      </c>
      <c r="O57" s="1">
        <v>2518.3000000000002</v>
      </c>
      <c r="P57" s="1">
        <v>15.3</v>
      </c>
      <c r="Q57" s="1">
        <f t="shared" si="0"/>
        <v>3.4657359027997265</v>
      </c>
      <c r="R57" s="1">
        <f t="shared" si="1"/>
        <v>3.6375861597263857</v>
      </c>
      <c r="S57" s="1">
        <f t="shared" si="2"/>
        <v>30.473730261239112</v>
      </c>
      <c r="T57" s="1">
        <f t="shared" si="5"/>
        <v>77.282333051563825</v>
      </c>
      <c r="U57" s="1">
        <f t="shared" si="3"/>
        <v>38.15</v>
      </c>
      <c r="V57">
        <f t="shared" si="4"/>
        <v>1.6486586255873816</v>
      </c>
    </row>
    <row r="58" spans="1:22">
      <c r="A58" s="1">
        <v>1</v>
      </c>
      <c r="B58" s="1">
        <v>4</v>
      </c>
      <c r="C58" s="1">
        <v>115</v>
      </c>
      <c r="D58" s="1">
        <v>14</v>
      </c>
      <c r="E58" s="1">
        <v>10</v>
      </c>
      <c r="F58" s="1">
        <v>2</v>
      </c>
      <c r="G58" s="1">
        <v>15.3</v>
      </c>
      <c r="H58" s="1">
        <v>0</v>
      </c>
      <c r="I58" s="1">
        <v>64</v>
      </c>
      <c r="J58" s="1">
        <v>515</v>
      </c>
      <c r="K58" s="1">
        <v>8</v>
      </c>
      <c r="L58" s="1">
        <v>1073.2</v>
      </c>
      <c r="M58" s="1">
        <v>1326</v>
      </c>
      <c r="N58" s="1">
        <v>2400.1</v>
      </c>
      <c r="O58" s="1">
        <v>2424.3000000000002</v>
      </c>
      <c r="P58" s="1">
        <v>4.7</v>
      </c>
      <c r="Q58" s="1">
        <f t="shared" si="0"/>
        <v>4.1588830833596715</v>
      </c>
      <c r="R58" s="1">
        <f t="shared" si="1"/>
        <v>2.0794415416798357</v>
      </c>
      <c r="S58" s="1">
        <f t="shared" si="2"/>
        <v>12.874463564018166</v>
      </c>
      <c r="T58" s="1">
        <f t="shared" si="5"/>
        <v>23.303167420814479</v>
      </c>
      <c r="U58" s="1">
        <f t="shared" si="3"/>
        <v>134.15</v>
      </c>
      <c r="V58">
        <f t="shared" si="4"/>
        <v>2.7278528283983898</v>
      </c>
    </row>
    <row r="59" spans="1:22">
      <c r="A59" s="1">
        <v>1</v>
      </c>
      <c r="B59" s="1">
        <v>4</v>
      </c>
      <c r="C59" s="1">
        <v>115</v>
      </c>
      <c r="D59" s="1">
        <v>14</v>
      </c>
      <c r="E59" s="1">
        <v>11</v>
      </c>
      <c r="F59" s="1">
        <v>2</v>
      </c>
      <c r="G59" s="1">
        <v>0.3</v>
      </c>
      <c r="H59" s="1">
        <v>0</v>
      </c>
      <c r="I59" s="1">
        <v>128</v>
      </c>
      <c r="J59" s="1">
        <v>384</v>
      </c>
      <c r="K59" s="1">
        <v>3</v>
      </c>
      <c r="L59" s="1">
        <v>2167.9</v>
      </c>
      <c r="M59" s="1">
        <v>231.9</v>
      </c>
      <c r="N59" s="1">
        <v>2400.1</v>
      </c>
      <c r="O59" s="1">
        <v>2409.4</v>
      </c>
      <c r="P59" s="1">
        <v>1.4</v>
      </c>
      <c r="Q59" s="1">
        <f t="shared" si="0"/>
        <v>4.8520302639196169</v>
      </c>
      <c r="R59" s="1">
        <f t="shared" si="1"/>
        <v>1.0986122886681098</v>
      </c>
      <c r="S59" s="1">
        <f t="shared" si="2"/>
        <v>9.5996000166659723</v>
      </c>
      <c r="T59" s="1">
        <f t="shared" si="5"/>
        <v>99.353169469598953</v>
      </c>
      <c r="U59" s="1">
        <f t="shared" si="3"/>
        <v>722.63333333333333</v>
      </c>
      <c r="V59">
        <f t="shared" si="4"/>
        <v>-1.2039728043259361</v>
      </c>
    </row>
    <row r="60" spans="1:22">
      <c r="A60" s="1">
        <v>1</v>
      </c>
      <c r="B60" s="1">
        <v>4</v>
      </c>
      <c r="C60" s="1">
        <v>115</v>
      </c>
      <c r="D60" s="1">
        <v>14</v>
      </c>
      <c r="E60" s="1">
        <v>12</v>
      </c>
      <c r="F60" s="1">
        <v>2</v>
      </c>
      <c r="G60" s="1">
        <v>0.4</v>
      </c>
      <c r="H60" s="1">
        <v>0</v>
      </c>
      <c r="I60" s="1">
        <v>256</v>
      </c>
      <c r="J60" s="1">
        <v>403</v>
      </c>
      <c r="K60" s="1">
        <v>1</v>
      </c>
      <c r="L60" s="1">
        <v>46.9</v>
      </c>
      <c r="M60" s="1">
        <v>2353</v>
      </c>
      <c r="N60" s="1">
        <v>2400.1</v>
      </c>
      <c r="O60" s="1">
        <v>2403</v>
      </c>
      <c r="P60" s="1">
        <v>0.5</v>
      </c>
      <c r="Q60" s="1">
        <f t="shared" si="0"/>
        <v>5.5451774444795623</v>
      </c>
      <c r="R60" s="1">
        <f t="shared" si="1"/>
        <v>0</v>
      </c>
      <c r="S60" s="1">
        <f t="shared" si="2"/>
        <v>10.074580225823924</v>
      </c>
      <c r="T60" s="1">
        <f t="shared" si="5"/>
        <v>10.276243093922652</v>
      </c>
      <c r="U60" s="1">
        <f t="shared" si="3"/>
        <v>46.9</v>
      </c>
      <c r="V60">
        <f t="shared" si="4"/>
        <v>-0.916290731874155</v>
      </c>
    </row>
    <row r="61" spans="1:2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 t="s">
        <v>3</v>
      </c>
      <c r="S61" s="1"/>
      <c r="T61" s="1"/>
      <c r="U61" s="1"/>
    </row>
    <row r="62" spans="1:22">
      <c r="A62" s="1">
        <v>2</v>
      </c>
      <c r="B62" s="1">
        <v>1</v>
      </c>
      <c r="C62" s="1">
        <v>115</v>
      </c>
      <c r="D62" s="1">
        <v>14</v>
      </c>
      <c r="E62" s="1">
        <v>18</v>
      </c>
      <c r="F62" s="1">
        <v>2</v>
      </c>
      <c r="G62" s="1">
        <v>6.1</v>
      </c>
      <c r="H62" s="1">
        <v>0</v>
      </c>
      <c r="I62" s="1">
        <v>1</v>
      </c>
      <c r="J62" s="1">
        <v>40</v>
      </c>
      <c r="K62" s="1">
        <v>40</v>
      </c>
      <c r="L62" s="1">
        <v>86.5</v>
      </c>
      <c r="M62" s="1">
        <v>0</v>
      </c>
      <c r="N62" s="1">
        <v>90.4</v>
      </c>
      <c r="O62" s="1">
        <v>208.3</v>
      </c>
      <c r="P62" s="1">
        <v>21.7</v>
      </c>
      <c r="Q62" s="1">
        <f t="shared" si="0"/>
        <v>0</v>
      </c>
      <c r="R62" s="1">
        <f>(K62)/(N62)</f>
        <v>0.44247787610619466</v>
      </c>
      <c r="S62" s="1">
        <f t="shared" si="2"/>
        <v>26.548672566371678</v>
      </c>
      <c r="T62" s="1"/>
      <c r="U62" s="1">
        <f t="shared" si="3"/>
        <v>2.1625000000000001</v>
      </c>
      <c r="V62">
        <f t="shared" si="4"/>
        <v>1.8082887711792655</v>
      </c>
    </row>
    <row r="63" spans="1:22">
      <c r="A63" s="1">
        <v>2</v>
      </c>
      <c r="B63" s="1">
        <v>1</v>
      </c>
      <c r="C63" s="1">
        <v>115</v>
      </c>
      <c r="D63" s="1">
        <v>14</v>
      </c>
      <c r="E63" s="1">
        <v>19</v>
      </c>
      <c r="F63" s="1">
        <v>2</v>
      </c>
      <c r="G63" s="1">
        <v>7.4</v>
      </c>
      <c r="H63" s="1">
        <v>0</v>
      </c>
      <c r="I63" s="1">
        <v>2</v>
      </c>
      <c r="J63" s="1">
        <v>80</v>
      </c>
      <c r="K63" s="1">
        <v>40</v>
      </c>
      <c r="L63" s="1">
        <v>79.5</v>
      </c>
      <c r="M63" s="1">
        <v>22.4</v>
      </c>
      <c r="N63" s="1">
        <v>105.8</v>
      </c>
      <c r="O63" s="1">
        <v>224.4</v>
      </c>
      <c r="P63" s="1">
        <v>27.9</v>
      </c>
      <c r="Q63" s="1">
        <f t="shared" si="0"/>
        <v>0.69314718055994529</v>
      </c>
      <c r="R63" s="1">
        <f t="shared" ref="R63:R81" si="6">(K63)/(N63)</f>
        <v>0.3780718336483932</v>
      </c>
      <c r="S63" s="1">
        <f t="shared" si="2"/>
        <v>45.368620037807183</v>
      </c>
      <c r="T63" s="1">
        <f t="shared" si="5"/>
        <v>214.28571428571431</v>
      </c>
      <c r="U63" s="1">
        <f t="shared" si="3"/>
        <v>1.9875</v>
      </c>
      <c r="V63">
        <f t="shared" si="4"/>
        <v>2.0014800002101243</v>
      </c>
    </row>
    <row r="64" spans="1:22">
      <c r="A64" s="1">
        <v>2</v>
      </c>
      <c r="B64" s="1">
        <v>1</v>
      </c>
      <c r="C64" s="1">
        <v>115</v>
      </c>
      <c r="D64" s="1">
        <v>14</v>
      </c>
      <c r="E64" s="1">
        <v>19</v>
      </c>
      <c r="F64" s="1">
        <v>2</v>
      </c>
      <c r="G64" s="1">
        <v>6.1</v>
      </c>
      <c r="H64" s="1">
        <v>0</v>
      </c>
      <c r="I64" s="1">
        <v>4</v>
      </c>
      <c r="J64" s="1">
        <v>160</v>
      </c>
      <c r="K64" s="1">
        <v>40</v>
      </c>
      <c r="L64" s="1">
        <v>108.4</v>
      </c>
      <c r="M64" s="1">
        <v>55.1</v>
      </c>
      <c r="N64" s="1">
        <v>167.5</v>
      </c>
      <c r="O64" s="1">
        <v>286.60000000000002</v>
      </c>
      <c r="P64" s="1">
        <v>22.6</v>
      </c>
      <c r="Q64" s="1">
        <f t="shared" si="0"/>
        <v>1.3862943611198906</v>
      </c>
      <c r="R64" s="1">
        <f t="shared" si="6"/>
        <v>0.23880597014925373</v>
      </c>
      <c r="S64" s="1">
        <f t="shared" si="2"/>
        <v>57.313432835820898</v>
      </c>
      <c r="T64" s="1">
        <f t="shared" si="5"/>
        <v>174.22867513611615</v>
      </c>
      <c r="U64" s="1">
        <f t="shared" si="3"/>
        <v>2.71</v>
      </c>
      <c r="V64">
        <f t="shared" si="4"/>
        <v>1.8082887711792655</v>
      </c>
    </row>
    <row r="65" spans="1:22">
      <c r="A65" s="1">
        <v>2</v>
      </c>
      <c r="B65" s="1">
        <v>1</v>
      </c>
      <c r="C65" s="1">
        <v>115</v>
      </c>
      <c r="D65" s="1">
        <v>14</v>
      </c>
      <c r="E65" s="1">
        <v>20</v>
      </c>
      <c r="F65" s="1">
        <v>2</v>
      </c>
      <c r="G65" s="1">
        <v>6.3</v>
      </c>
      <c r="H65" s="1">
        <v>1</v>
      </c>
      <c r="I65" s="1">
        <v>4</v>
      </c>
      <c r="J65" s="1">
        <v>160</v>
      </c>
      <c r="K65" s="1">
        <v>40</v>
      </c>
      <c r="L65" s="1">
        <v>89.9</v>
      </c>
      <c r="M65" s="1">
        <v>59.3</v>
      </c>
      <c r="N65" s="1">
        <v>153.30000000000001</v>
      </c>
      <c r="O65" s="1">
        <v>274.89999999999998</v>
      </c>
      <c r="P65" s="1">
        <v>24.8</v>
      </c>
      <c r="Q65" s="1">
        <f t="shared" si="0"/>
        <v>1.3862943611198906</v>
      </c>
      <c r="R65" s="1">
        <f t="shared" si="6"/>
        <v>0.26092628832354858</v>
      </c>
      <c r="S65" s="1">
        <f t="shared" si="2"/>
        <v>62.62230919765166</v>
      </c>
      <c r="T65" s="1">
        <f t="shared" si="5"/>
        <v>161.88870151770658</v>
      </c>
      <c r="U65" s="1">
        <f t="shared" si="3"/>
        <v>2.2475000000000001</v>
      </c>
      <c r="V65">
        <f t="shared" si="4"/>
        <v>1.8405496333974869</v>
      </c>
    </row>
    <row r="66" spans="1:22">
      <c r="A66" s="1">
        <v>2</v>
      </c>
      <c r="B66" s="1">
        <v>1</v>
      </c>
      <c r="C66" s="1">
        <v>115</v>
      </c>
      <c r="D66" s="1">
        <v>14</v>
      </c>
      <c r="E66" s="1">
        <v>21</v>
      </c>
      <c r="F66" s="1">
        <v>2</v>
      </c>
      <c r="G66" s="1">
        <v>7</v>
      </c>
      <c r="H66" s="1">
        <v>0</v>
      </c>
      <c r="I66" s="1">
        <v>8</v>
      </c>
      <c r="J66" s="1">
        <v>320</v>
      </c>
      <c r="K66" s="1">
        <v>40</v>
      </c>
      <c r="L66" s="1">
        <v>118</v>
      </c>
      <c r="M66" s="1">
        <v>131</v>
      </c>
      <c r="N66" s="1">
        <v>253</v>
      </c>
      <c r="O66" s="1">
        <v>376.8</v>
      </c>
      <c r="P66" s="1">
        <v>23.7</v>
      </c>
      <c r="Q66" s="1">
        <f t="shared" si="0"/>
        <v>2.0794415416798357</v>
      </c>
      <c r="R66" s="1">
        <f t="shared" si="6"/>
        <v>0.15810276679841898</v>
      </c>
      <c r="S66" s="1">
        <f t="shared" si="2"/>
        <v>75.889328063241109</v>
      </c>
      <c r="T66" s="1">
        <f t="shared" si="5"/>
        <v>146.56488549618322</v>
      </c>
      <c r="U66" s="1">
        <f t="shared" si="3"/>
        <v>2.95</v>
      </c>
      <c r="V66">
        <f t="shared" si="4"/>
        <v>1.9459101490553132</v>
      </c>
    </row>
    <row r="67" spans="1:22">
      <c r="A67" s="1">
        <v>2</v>
      </c>
      <c r="B67" s="1">
        <v>1</v>
      </c>
      <c r="C67" s="1">
        <v>115</v>
      </c>
      <c r="D67" s="1">
        <v>14</v>
      </c>
      <c r="E67" s="1">
        <v>22</v>
      </c>
      <c r="F67" s="1">
        <v>2</v>
      </c>
      <c r="G67" s="1">
        <v>7.7</v>
      </c>
      <c r="H67" s="1">
        <v>0</v>
      </c>
      <c r="I67" s="1">
        <v>16</v>
      </c>
      <c r="J67" s="1">
        <v>640</v>
      </c>
      <c r="K67" s="1">
        <v>40</v>
      </c>
      <c r="L67" s="1">
        <v>212.7</v>
      </c>
      <c r="M67" s="1">
        <v>340.6</v>
      </c>
      <c r="N67" s="1">
        <v>557.29999999999995</v>
      </c>
      <c r="O67" s="1">
        <v>684.4</v>
      </c>
      <c r="P67" s="1">
        <v>24.1</v>
      </c>
      <c r="Q67" s="1">
        <f t="shared" ref="Q67:Q81" si="7">LN(I67)</f>
        <v>2.7725887222397811</v>
      </c>
      <c r="R67" s="1">
        <f t="shared" si="6"/>
        <v>7.1774627669118976E-2</v>
      </c>
      <c r="S67" s="1">
        <f t="shared" ref="S67:S81" si="8">(J67/N67)*60</f>
        <v>68.903642562354221</v>
      </c>
      <c r="T67" s="1">
        <f t="shared" si="5"/>
        <v>112.74221961244861</v>
      </c>
      <c r="U67" s="1">
        <f t="shared" ref="U67:U81" si="9">L67/K67</f>
        <v>5.3174999999999999</v>
      </c>
      <c r="V67">
        <f t="shared" ref="V67:V81" si="10">LN(G67)</f>
        <v>2.0412203288596382</v>
      </c>
    </row>
    <row r="68" spans="1:22">
      <c r="A68" s="1">
        <v>2</v>
      </c>
      <c r="B68" s="1">
        <v>1</v>
      </c>
      <c r="C68" s="1">
        <v>115</v>
      </c>
      <c r="D68" s="1">
        <v>14</v>
      </c>
      <c r="E68" s="1">
        <v>23</v>
      </c>
      <c r="F68" s="1">
        <v>2</v>
      </c>
      <c r="G68" s="1">
        <v>7.7</v>
      </c>
      <c r="H68" s="1">
        <v>0</v>
      </c>
      <c r="I68" s="1">
        <v>32</v>
      </c>
      <c r="J68" s="1">
        <v>1280</v>
      </c>
      <c r="K68" s="1">
        <v>40</v>
      </c>
      <c r="L68" s="1">
        <v>454.5</v>
      </c>
      <c r="M68" s="1">
        <v>872.9</v>
      </c>
      <c r="N68" s="1">
        <v>1331.8</v>
      </c>
      <c r="O68" s="1">
        <v>1454.8</v>
      </c>
      <c r="P68" s="1">
        <v>24.3</v>
      </c>
      <c r="Q68" s="1">
        <f t="shared" si="7"/>
        <v>3.4657359027997265</v>
      </c>
      <c r="R68" s="1">
        <f t="shared" si="6"/>
        <v>3.0034539720678783E-2</v>
      </c>
      <c r="S68" s="1">
        <f t="shared" si="8"/>
        <v>57.666316263703266</v>
      </c>
      <c r="T68" s="1">
        <f t="shared" ref="T68:T81" si="11">(J68/M68)*60</f>
        <v>87.982586779699858</v>
      </c>
      <c r="U68" s="1">
        <f t="shared" si="9"/>
        <v>11.362500000000001</v>
      </c>
      <c r="V68">
        <f t="shared" si="10"/>
        <v>2.0412203288596382</v>
      </c>
    </row>
    <row r="69" spans="1:22">
      <c r="A69" s="1">
        <v>2</v>
      </c>
      <c r="B69" s="1">
        <v>1</v>
      </c>
      <c r="C69" s="1">
        <v>115</v>
      </c>
      <c r="D69" s="1">
        <v>14</v>
      </c>
      <c r="E69" s="1">
        <v>25</v>
      </c>
      <c r="F69" s="1">
        <v>2</v>
      </c>
      <c r="G69" s="1">
        <v>1.8</v>
      </c>
      <c r="H69" s="1">
        <v>0</v>
      </c>
      <c r="I69" s="1">
        <v>64</v>
      </c>
      <c r="J69" s="1">
        <v>640</v>
      </c>
      <c r="K69" s="1">
        <v>10</v>
      </c>
      <c r="L69" s="1">
        <v>1476</v>
      </c>
      <c r="M69" s="1">
        <v>922.9</v>
      </c>
      <c r="N69" s="1">
        <v>2400.1</v>
      </c>
      <c r="O69" s="1">
        <v>2431.1999999999998</v>
      </c>
      <c r="P69" s="1">
        <v>4.4000000000000004</v>
      </c>
      <c r="Q69" s="1">
        <f t="shared" si="7"/>
        <v>4.1588830833596715</v>
      </c>
      <c r="R69" s="1">
        <f t="shared" si="6"/>
        <v>4.1664930627890503E-3</v>
      </c>
      <c r="S69" s="1">
        <f t="shared" si="8"/>
        <v>15.999333361109953</v>
      </c>
      <c r="T69" s="1">
        <f t="shared" si="11"/>
        <v>41.607974861848518</v>
      </c>
      <c r="U69" s="1">
        <f t="shared" si="9"/>
        <v>147.6</v>
      </c>
      <c r="V69">
        <f t="shared" si="10"/>
        <v>0.58778666490211906</v>
      </c>
    </row>
    <row r="70" spans="1:22">
      <c r="A70" s="1">
        <v>2</v>
      </c>
      <c r="B70" s="1">
        <v>1</v>
      </c>
      <c r="C70" s="1">
        <v>115</v>
      </c>
      <c r="D70" s="1">
        <v>14</v>
      </c>
      <c r="E70" s="1">
        <v>26</v>
      </c>
      <c r="F70" s="1">
        <v>2</v>
      </c>
      <c r="G70" s="1">
        <v>0.5</v>
      </c>
      <c r="H70" s="1">
        <v>0</v>
      </c>
      <c r="I70" s="1">
        <v>128</v>
      </c>
      <c r="J70" s="1">
        <v>517</v>
      </c>
      <c r="K70" s="1">
        <v>4</v>
      </c>
      <c r="L70" s="1">
        <v>145</v>
      </c>
      <c r="M70" s="1">
        <v>2254.4</v>
      </c>
      <c r="N70" s="1">
        <v>2400.1</v>
      </c>
      <c r="O70" s="1">
        <v>2413.3000000000002</v>
      </c>
      <c r="P70" s="1">
        <v>2.1</v>
      </c>
      <c r="Q70" s="1">
        <f t="shared" si="7"/>
        <v>4.8520302639196169</v>
      </c>
      <c r="R70" s="1">
        <f t="shared" si="6"/>
        <v>1.6665972251156203E-3</v>
      </c>
      <c r="S70" s="1">
        <f t="shared" si="8"/>
        <v>12.924461480771635</v>
      </c>
      <c r="T70" s="1">
        <f t="shared" si="11"/>
        <v>13.759758694109298</v>
      </c>
      <c r="U70" s="1">
        <f t="shared" si="9"/>
        <v>36.25</v>
      </c>
      <c r="V70">
        <f t="shared" si="10"/>
        <v>-0.69314718055994529</v>
      </c>
    </row>
    <row r="71" spans="1:22">
      <c r="A71" s="1">
        <v>2</v>
      </c>
      <c r="B71" s="1">
        <v>1</v>
      </c>
      <c r="C71" s="1">
        <v>115</v>
      </c>
      <c r="D71" s="1">
        <v>14</v>
      </c>
      <c r="E71" s="1">
        <v>27</v>
      </c>
      <c r="F71" s="1">
        <v>2</v>
      </c>
      <c r="G71" s="1">
        <v>0.3</v>
      </c>
      <c r="H71" s="1">
        <v>0</v>
      </c>
      <c r="I71" s="1">
        <v>256</v>
      </c>
      <c r="J71" s="1">
        <v>514</v>
      </c>
      <c r="K71" s="1">
        <v>2</v>
      </c>
      <c r="L71" s="1">
        <v>169.4</v>
      </c>
      <c r="M71" s="1">
        <v>2230.4</v>
      </c>
      <c r="N71" s="1">
        <v>2400.1</v>
      </c>
      <c r="O71" s="1">
        <v>2406.6</v>
      </c>
      <c r="P71" s="1">
        <v>0.8</v>
      </c>
      <c r="Q71" s="1">
        <f t="shared" si="7"/>
        <v>5.5451774444795623</v>
      </c>
      <c r="R71" s="1">
        <f t="shared" si="6"/>
        <v>8.3329861255781014E-4</v>
      </c>
      <c r="S71" s="1">
        <f t="shared" si="8"/>
        <v>12.849464605641431</v>
      </c>
      <c r="T71" s="1">
        <f t="shared" si="11"/>
        <v>13.827116212338593</v>
      </c>
      <c r="U71" s="1">
        <f t="shared" si="9"/>
        <v>84.7</v>
      </c>
      <c r="V71">
        <f t="shared" si="10"/>
        <v>-1.2039728043259361</v>
      </c>
    </row>
    <row r="72" spans="1:2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2">
      <c r="A73" s="1">
        <v>2</v>
      </c>
      <c r="B73" s="1">
        <v>2</v>
      </c>
      <c r="C73" s="1">
        <v>115</v>
      </c>
      <c r="D73" s="1">
        <v>14</v>
      </c>
      <c r="E73" s="1">
        <v>9</v>
      </c>
      <c r="F73" s="1">
        <v>3</v>
      </c>
      <c r="G73" s="1">
        <v>44.3</v>
      </c>
      <c r="H73" s="1">
        <v>0</v>
      </c>
      <c r="I73" s="1">
        <v>1</v>
      </c>
      <c r="J73" s="1">
        <v>40</v>
      </c>
      <c r="K73" s="1">
        <v>40</v>
      </c>
      <c r="L73" s="1">
        <v>122.3</v>
      </c>
      <c r="M73" s="1">
        <v>0</v>
      </c>
      <c r="N73" s="1">
        <v>126</v>
      </c>
      <c r="O73" s="1">
        <v>235.9</v>
      </c>
      <c r="P73" s="1">
        <v>29.1</v>
      </c>
      <c r="Q73" s="1">
        <f t="shared" si="7"/>
        <v>0</v>
      </c>
      <c r="R73" s="1">
        <f t="shared" si="6"/>
        <v>0.31746031746031744</v>
      </c>
      <c r="S73" s="1">
        <f t="shared" si="8"/>
        <v>19.047619047619047</v>
      </c>
      <c r="T73" s="1"/>
      <c r="U73" s="1">
        <f t="shared" si="9"/>
        <v>3.0575000000000001</v>
      </c>
      <c r="V73">
        <f t="shared" si="10"/>
        <v>3.7909846770510898</v>
      </c>
    </row>
    <row r="74" spans="1:22">
      <c r="A74" s="1">
        <v>2</v>
      </c>
      <c r="B74" s="1">
        <v>2</v>
      </c>
      <c r="C74" s="1">
        <v>115</v>
      </c>
      <c r="D74" s="1">
        <v>14</v>
      </c>
      <c r="E74" s="1">
        <v>10</v>
      </c>
      <c r="F74" s="1">
        <v>3</v>
      </c>
      <c r="G74" s="1">
        <v>50.4</v>
      </c>
      <c r="H74" s="1">
        <v>0</v>
      </c>
      <c r="I74" s="1">
        <v>2</v>
      </c>
      <c r="J74" s="1">
        <v>80</v>
      </c>
      <c r="K74" s="1">
        <v>40</v>
      </c>
      <c r="L74" s="1">
        <v>114.6</v>
      </c>
      <c r="M74" s="1">
        <v>32.700000000000003</v>
      </c>
      <c r="N74" s="1">
        <v>151.80000000000001</v>
      </c>
      <c r="O74" s="1">
        <v>264.89999999999998</v>
      </c>
      <c r="P74" s="1">
        <v>29.1</v>
      </c>
      <c r="Q74" s="1">
        <f t="shared" si="7"/>
        <v>0.69314718055994529</v>
      </c>
      <c r="R74" s="1">
        <f t="shared" si="6"/>
        <v>0.26350461133069825</v>
      </c>
      <c r="S74" s="1">
        <f t="shared" si="8"/>
        <v>31.62055335968379</v>
      </c>
      <c r="T74" s="1">
        <f t="shared" si="11"/>
        <v>146.78899082568807</v>
      </c>
      <c r="U74" s="1">
        <f t="shared" si="9"/>
        <v>2.8649999999999998</v>
      </c>
      <c r="V74">
        <f t="shared" si="10"/>
        <v>3.9199911750773229</v>
      </c>
    </row>
    <row r="75" spans="1:22">
      <c r="A75" s="1">
        <v>2</v>
      </c>
      <c r="B75" s="1">
        <v>2</v>
      </c>
      <c r="C75" s="1">
        <v>115</v>
      </c>
      <c r="D75" s="1">
        <v>14</v>
      </c>
      <c r="E75" s="1">
        <v>11</v>
      </c>
      <c r="F75" s="1">
        <v>3</v>
      </c>
      <c r="G75" s="1">
        <v>46.5</v>
      </c>
      <c r="H75" s="1">
        <v>0</v>
      </c>
      <c r="I75" s="1">
        <v>4</v>
      </c>
      <c r="J75" s="1">
        <v>160</v>
      </c>
      <c r="K75" s="1">
        <v>40</v>
      </c>
      <c r="L75" s="1">
        <v>99.2</v>
      </c>
      <c r="M75" s="1">
        <v>61.9</v>
      </c>
      <c r="N75" s="1">
        <v>165</v>
      </c>
      <c r="O75" s="1">
        <v>278.10000000000002</v>
      </c>
      <c r="P75" s="1">
        <v>31.7</v>
      </c>
      <c r="Q75" s="1">
        <f t="shared" si="7"/>
        <v>1.3862943611198906</v>
      </c>
      <c r="R75" s="1">
        <f t="shared" si="6"/>
        <v>0.24242424242424243</v>
      </c>
      <c r="S75" s="1">
        <f t="shared" si="8"/>
        <v>58.181818181818187</v>
      </c>
      <c r="T75" s="1">
        <f t="shared" si="11"/>
        <v>155.08885298869143</v>
      </c>
      <c r="U75" s="1">
        <f t="shared" si="9"/>
        <v>2.48</v>
      </c>
      <c r="V75">
        <f t="shared" si="10"/>
        <v>3.8394523125933104</v>
      </c>
    </row>
    <row r="76" spans="1:22">
      <c r="A76" s="1">
        <v>2</v>
      </c>
      <c r="B76" s="1">
        <v>2</v>
      </c>
      <c r="C76" s="1">
        <v>115</v>
      </c>
      <c r="D76" s="1">
        <v>14</v>
      </c>
      <c r="E76" s="1">
        <v>12</v>
      </c>
      <c r="F76" s="1">
        <v>3</v>
      </c>
      <c r="G76" s="1">
        <v>47.7</v>
      </c>
      <c r="H76" s="1">
        <v>0</v>
      </c>
      <c r="I76" s="1">
        <v>8</v>
      </c>
      <c r="J76" s="1">
        <v>320</v>
      </c>
      <c r="K76" s="1">
        <v>40</v>
      </c>
      <c r="L76" s="1">
        <v>131.19999999999999</v>
      </c>
      <c r="M76" s="1">
        <v>163.6</v>
      </c>
      <c r="N76" s="1">
        <v>299.5</v>
      </c>
      <c r="O76" s="1">
        <v>413.6</v>
      </c>
      <c r="P76" s="1">
        <v>29.6</v>
      </c>
      <c r="Q76" s="1">
        <f t="shared" si="7"/>
        <v>2.0794415416798357</v>
      </c>
      <c r="R76" s="1">
        <f t="shared" si="6"/>
        <v>0.13355592654424039</v>
      </c>
      <c r="S76" s="1">
        <f t="shared" si="8"/>
        <v>64.106844741235392</v>
      </c>
      <c r="T76" s="1">
        <f t="shared" si="11"/>
        <v>117.35941320293399</v>
      </c>
      <c r="U76" s="1">
        <f t="shared" si="9"/>
        <v>3.28</v>
      </c>
      <c r="V76">
        <f t="shared" si="10"/>
        <v>3.8649313978942956</v>
      </c>
    </row>
    <row r="77" spans="1:22">
      <c r="A77" s="1">
        <v>2</v>
      </c>
      <c r="B77" s="1">
        <v>2</v>
      </c>
      <c r="C77" s="1">
        <v>115</v>
      </c>
      <c r="D77" s="1">
        <v>14</v>
      </c>
      <c r="E77" s="1">
        <v>13</v>
      </c>
      <c r="F77" s="1">
        <v>3</v>
      </c>
      <c r="G77" s="1">
        <v>41.5</v>
      </c>
      <c r="H77" s="1">
        <v>0</v>
      </c>
      <c r="I77" s="1">
        <v>16</v>
      </c>
      <c r="J77" s="1">
        <v>640</v>
      </c>
      <c r="K77" s="1">
        <v>40</v>
      </c>
      <c r="L77" s="1">
        <v>227.5</v>
      </c>
      <c r="M77" s="1">
        <v>536.5</v>
      </c>
      <c r="N77" s="1">
        <v>768.4</v>
      </c>
      <c r="O77" s="1">
        <v>886</v>
      </c>
      <c r="P77" s="1">
        <v>29.8</v>
      </c>
      <c r="Q77" s="1">
        <f t="shared" si="7"/>
        <v>2.7725887222397811</v>
      </c>
      <c r="R77" s="1">
        <f t="shared" si="6"/>
        <v>5.2056220718375845E-2</v>
      </c>
      <c r="S77" s="1">
        <f t="shared" si="8"/>
        <v>49.973971889640808</v>
      </c>
      <c r="T77" s="1">
        <f t="shared" si="11"/>
        <v>71.575023299161231</v>
      </c>
      <c r="U77" s="1">
        <f t="shared" si="9"/>
        <v>5.6875</v>
      </c>
      <c r="V77">
        <f t="shared" si="10"/>
        <v>3.7256934272366524</v>
      </c>
    </row>
    <row r="78" spans="1:22">
      <c r="A78" s="1">
        <v>2</v>
      </c>
      <c r="B78" s="1">
        <v>2</v>
      </c>
      <c r="C78" s="1">
        <v>115</v>
      </c>
      <c r="D78" s="1">
        <v>14</v>
      </c>
      <c r="E78" s="1">
        <v>14</v>
      </c>
      <c r="F78" s="1">
        <v>3</v>
      </c>
      <c r="G78" s="1">
        <v>40.4</v>
      </c>
      <c r="H78" s="1">
        <v>0</v>
      </c>
      <c r="I78" s="1">
        <v>32</v>
      </c>
      <c r="J78" s="1">
        <v>1280</v>
      </c>
      <c r="K78" s="1">
        <v>40</v>
      </c>
      <c r="L78" s="1">
        <v>332.4</v>
      </c>
      <c r="M78" s="1">
        <v>1059.8</v>
      </c>
      <c r="N78" s="1">
        <v>1396.5</v>
      </c>
      <c r="O78" s="1">
        <v>1511.3</v>
      </c>
      <c r="P78" s="1">
        <v>27.2</v>
      </c>
      <c r="Q78" s="1">
        <f t="shared" si="7"/>
        <v>3.4657359027997265</v>
      </c>
      <c r="R78" s="1">
        <f t="shared" si="6"/>
        <v>2.8643036161833155E-2</v>
      </c>
      <c r="S78" s="1">
        <f t="shared" si="8"/>
        <v>54.994629430719655</v>
      </c>
      <c r="T78" s="1">
        <f t="shared" si="11"/>
        <v>72.466503113795071</v>
      </c>
      <c r="U78" s="1">
        <f t="shared" si="9"/>
        <v>8.3099999999999987</v>
      </c>
      <c r="V78">
        <f t="shared" si="10"/>
        <v>3.6988297849671046</v>
      </c>
    </row>
    <row r="79" spans="1:22">
      <c r="A79" s="1">
        <v>2</v>
      </c>
      <c r="B79" s="1">
        <v>2</v>
      </c>
      <c r="C79" s="1">
        <v>115</v>
      </c>
      <c r="D79" s="1">
        <v>14</v>
      </c>
      <c r="E79" s="1">
        <v>15</v>
      </c>
      <c r="F79" s="1">
        <v>3</v>
      </c>
      <c r="G79" s="1">
        <v>33.1</v>
      </c>
      <c r="H79" s="1">
        <v>0</v>
      </c>
      <c r="I79" s="1">
        <v>64</v>
      </c>
      <c r="J79" s="1">
        <v>2018</v>
      </c>
      <c r="K79" s="1">
        <v>31</v>
      </c>
      <c r="L79" s="1">
        <v>402.6</v>
      </c>
      <c r="M79" s="1">
        <v>1994.2</v>
      </c>
      <c r="N79" s="1">
        <v>2400.1</v>
      </c>
      <c r="O79" s="1">
        <v>2490.1</v>
      </c>
      <c r="P79" s="1">
        <v>19.399999999999999</v>
      </c>
      <c r="Q79" s="1">
        <f t="shared" si="7"/>
        <v>4.1588830833596715</v>
      </c>
      <c r="R79" s="1">
        <f t="shared" si="6"/>
        <v>1.2916128494646057E-2</v>
      </c>
      <c r="S79" s="1">
        <f t="shared" si="8"/>
        <v>50.447898004249829</v>
      </c>
      <c r="T79" s="1">
        <f t="shared" si="11"/>
        <v>60.716076622204397</v>
      </c>
      <c r="U79" s="1">
        <f t="shared" si="9"/>
        <v>12.987096774193549</v>
      </c>
      <c r="V79">
        <f t="shared" si="10"/>
        <v>3.4995332823830174</v>
      </c>
    </row>
    <row r="80" spans="1:22">
      <c r="A80" s="1">
        <v>2</v>
      </c>
      <c r="B80" s="1">
        <v>2</v>
      </c>
      <c r="C80" s="1">
        <v>115</v>
      </c>
      <c r="D80" s="1">
        <v>14</v>
      </c>
      <c r="E80" s="1">
        <v>16</v>
      </c>
      <c r="F80" s="1">
        <v>3</v>
      </c>
      <c r="G80" s="1">
        <v>11.1</v>
      </c>
      <c r="H80" s="1">
        <v>0</v>
      </c>
      <c r="I80" s="1">
        <v>128</v>
      </c>
      <c r="J80" s="1">
        <v>1281</v>
      </c>
      <c r="K80" s="1">
        <v>10</v>
      </c>
      <c r="L80" s="1">
        <v>211.4</v>
      </c>
      <c r="M80" s="1">
        <v>2187.4</v>
      </c>
      <c r="N80" s="1">
        <v>2400.1</v>
      </c>
      <c r="O80" s="1">
        <v>2429.6999999999998</v>
      </c>
      <c r="P80" s="1">
        <v>7.2</v>
      </c>
      <c r="Q80" s="1">
        <f t="shared" si="7"/>
        <v>4.8520302639196169</v>
      </c>
      <c r="R80" s="1">
        <f t="shared" si="6"/>
        <v>4.1664930627890503E-3</v>
      </c>
      <c r="S80" s="1">
        <f t="shared" si="8"/>
        <v>32.023665680596643</v>
      </c>
      <c r="T80" s="1">
        <f t="shared" si="11"/>
        <v>35.137606290573281</v>
      </c>
      <c r="U80" s="1">
        <f t="shared" si="9"/>
        <v>21.14</v>
      </c>
      <c r="V80">
        <f t="shared" si="10"/>
        <v>2.4069451083182885</v>
      </c>
    </row>
    <row r="81" spans="1:22">
      <c r="A81" s="1">
        <v>2</v>
      </c>
      <c r="B81" s="1">
        <v>2</v>
      </c>
      <c r="C81" s="1">
        <v>115</v>
      </c>
      <c r="D81" s="1">
        <v>14</v>
      </c>
      <c r="E81" s="1">
        <v>17</v>
      </c>
      <c r="F81" s="1">
        <v>3</v>
      </c>
      <c r="G81" s="1">
        <v>4.3</v>
      </c>
      <c r="H81" s="1">
        <v>0</v>
      </c>
      <c r="I81" s="1">
        <v>256</v>
      </c>
      <c r="J81" s="1">
        <v>1024</v>
      </c>
      <c r="K81" s="1">
        <v>4</v>
      </c>
      <c r="L81" s="1">
        <v>982.3</v>
      </c>
      <c r="M81" s="1">
        <v>1417.4</v>
      </c>
      <c r="N81" s="1">
        <v>2400.1</v>
      </c>
      <c r="O81" s="1">
        <v>2412</v>
      </c>
      <c r="P81" s="1">
        <v>2.6</v>
      </c>
      <c r="Q81" s="1">
        <f t="shared" si="7"/>
        <v>5.5451774444795623</v>
      </c>
      <c r="R81" s="1">
        <f t="shared" si="6"/>
        <v>1.6665972251156203E-3</v>
      </c>
      <c r="S81" s="1">
        <f t="shared" si="8"/>
        <v>25.598933377775928</v>
      </c>
      <c r="T81" s="1">
        <f t="shared" si="11"/>
        <v>43.346973331451949</v>
      </c>
      <c r="U81" s="1">
        <f t="shared" si="9"/>
        <v>245.57499999999999</v>
      </c>
      <c r="V81">
        <f t="shared" si="10"/>
        <v>1.4586150226995167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9"/>
  <sheetViews>
    <sheetView topLeftCell="F57" workbookViewId="0">
      <selection activeCell="X61" sqref="X61"/>
    </sheetView>
  </sheetViews>
  <sheetFormatPr defaultRowHeight="15"/>
  <cols>
    <col min="1" max="22" width="9.7109375" customWidth="1"/>
  </cols>
  <sheetData>
    <row r="1" spans="1:22">
      <c r="A1" s="5" t="s">
        <v>4</v>
      </c>
      <c r="B1" s="5" t="s">
        <v>5</v>
      </c>
      <c r="C1" s="5" t="s">
        <v>6</v>
      </c>
      <c r="D1" s="5" t="s">
        <v>7</v>
      </c>
      <c r="E1" s="5" t="s">
        <v>8</v>
      </c>
      <c r="F1" s="5" t="s">
        <v>9</v>
      </c>
      <c r="G1" s="5" t="s">
        <v>10</v>
      </c>
      <c r="H1" s="5" t="s">
        <v>11</v>
      </c>
      <c r="I1" s="5" t="s">
        <v>12</v>
      </c>
      <c r="J1" s="5" t="s">
        <v>13</v>
      </c>
      <c r="K1" s="5" t="s">
        <v>14</v>
      </c>
      <c r="L1" s="5" t="s">
        <v>15</v>
      </c>
      <c r="M1" s="5" t="s">
        <v>16</v>
      </c>
      <c r="N1" s="5" t="s">
        <v>17</v>
      </c>
      <c r="O1" s="5" t="s">
        <v>18</v>
      </c>
      <c r="P1" s="5" t="s">
        <v>19</v>
      </c>
      <c r="Q1" s="5" t="s">
        <v>0</v>
      </c>
      <c r="R1" s="5" t="s">
        <v>20</v>
      </c>
      <c r="S1" s="5" t="s">
        <v>1</v>
      </c>
      <c r="T1" s="5" t="s">
        <v>2</v>
      </c>
      <c r="U1" s="5" t="s">
        <v>21</v>
      </c>
      <c r="V1" s="5" t="s">
        <v>22</v>
      </c>
    </row>
    <row r="2" spans="1:22">
      <c r="A2" s="1">
        <v>1</v>
      </c>
      <c r="B2" s="1">
        <v>1</v>
      </c>
      <c r="C2" s="1">
        <v>116</v>
      </c>
      <c r="D2" s="1">
        <v>13</v>
      </c>
      <c r="E2" s="1">
        <v>4</v>
      </c>
      <c r="F2" s="1">
        <v>8</v>
      </c>
      <c r="G2" s="1">
        <v>177.7</v>
      </c>
      <c r="H2" s="1">
        <v>40</v>
      </c>
      <c r="I2" s="1">
        <v>1</v>
      </c>
      <c r="J2" s="1">
        <v>229</v>
      </c>
      <c r="K2" s="1">
        <v>229</v>
      </c>
      <c r="L2" s="1">
        <v>2377</v>
      </c>
      <c r="M2" s="1">
        <v>0</v>
      </c>
      <c r="N2" s="1">
        <v>2400.1</v>
      </c>
      <c r="O2" s="1">
        <v>3067.6</v>
      </c>
      <c r="P2" s="1">
        <v>120.5</v>
      </c>
      <c r="Q2" s="6">
        <f>LN(I2)</f>
        <v>0</v>
      </c>
      <c r="R2" s="6">
        <f>LN(K2)</f>
        <v>5.43372200355424</v>
      </c>
      <c r="S2" s="6">
        <f>(J2/N2)*60</f>
        <v>5.7247614682721562</v>
      </c>
      <c r="T2" s="6"/>
      <c r="U2" s="6">
        <f>L2/K2</f>
        <v>10.379912663755459</v>
      </c>
      <c r="V2" s="6">
        <f>LN(G2)</f>
        <v>5.180096735160606</v>
      </c>
    </row>
    <row r="3" spans="1:22">
      <c r="A3" s="1">
        <v>1</v>
      </c>
      <c r="B3" s="1">
        <v>1</v>
      </c>
      <c r="C3" s="1">
        <v>116</v>
      </c>
      <c r="D3" s="1">
        <v>13</v>
      </c>
      <c r="E3" s="1">
        <v>6</v>
      </c>
      <c r="F3" s="1">
        <v>8</v>
      </c>
      <c r="G3" s="1">
        <v>58.1</v>
      </c>
      <c r="H3" s="1">
        <v>31</v>
      </c>
      <c r="I3" s="1">
        <v>2</v>
      </c>
      <c r="J3" s="1">
        <v>182</v>
      </c>
      <c r="K3" s="1">
        <v>91</v>
      </c>
      <c r="L3" s="1">
        <v>2163.5</v>
      </c>
      <c r="M3" s="1">
        <v>227.4</v>
      </c>
      <c r="N3" s="1">
        <v>2400.1</v>
      </c>
      <c r="O3" s="1">
        <v>2684.8</v>
      </c>
      <c r="P3" s="1">
        <v>40.200000000000003</v>
      </c>
      <c r="Q3" s="6">
        <f t="shared" ref="Q3:Q10" si="0">LN(I3)</f>
        <v>0.69314718055994529</v>
      </c>
      <c r="R3" s="6">
        <f t="shared" ref="R3:R58" si="1">LN(K3)</f>
        <v>4.5108595065168497</v>
      </c>
      <c r="S3" s="6">
        <f t="shared" ref="S3:S66" si="2">(J3/N3)*60</f>
        <v>4.549810424565643</v>
      </c>
      <c r="T3" s="6">
        <f>(J3/M3)*60</f>
        <v>48.021108179419521</v>
      </c>
      <c r="U3" s="6">
        <f t="shared" ref="U3:U66" si="3">L3/K3</f>
        <v>23.774725274725274</v>
      </c>
      <c r="V3" s="6">
        <f>LN(G3)</f>
        <v>4.0621656638578658</v>
      </c>
    </row>
    <row r="4" spans="1:22">
      <c r="A4" s="1">
        <v>1</v>
      </c>
      <c r="B4" s="1">
        <v>1</v>
      </c>
      <c r="C4" s="1">
        <v>116</v>
      </c>
      <c r="D4" s="1">
        <v>13</v>
      </c>
      <c r="E4" s="1">
        <v>8</v>
      </c>
      <c r="F4" s="1">
        <v>8</v>
      </c>
      <c r="G4" s="1">
        <v>180.1</v>
      </c>
      <c r="H4" s="1">
        <v>4</v>
      </c>
      <c r="I4" s="1">
        <v>4</v>
      </c>
      <c r="J4" s="1">
        <v>516</v>
      </c>
      <c r="K4" s="1">
        <v>129</v>
      </c>
      <c r="L4" s="1">
        <v>2154.1</v>
      </c>
      <c r="M4" s="1">
        <v>232.3</v>
      </c>
      <c r="N4" s="1">
        <v>2400.1</v>
      </c>
      <c r="O4" s="1">
        <v>2779.5</v>
      </c>
      <c r="P4" s="1">
        <v>92.8</v>
      </c>
      <c r="Q4" s="6">
        <f t="shared" si="0"/>
        <v>1.3862943611198906</v>
      </c>
      <c r="R4" s="6">
        <f t="shared" si="1"/>
        <v>4.8598124043616719</v>
      </c>
      <c r="S4" s="6">
        <f t="shared" si="2"/>
        <v>12.8994625223949</v>
      </c>
      <c r="T4" s="6">
        <f t="shared" ref="T4:T67" si="4">(J4/M4)*60</f>
        <v>133.27593628928108</v>
      </c>
      <c r="U4" s="6">
        <f t="shared" si="3"/>
        <v>16.698449612403099</v>
      </c>
      <c r="V4" s="6">
        <f>LN(G4)</f>
        <v>5.1935122521819101</v>
      </c>
    </row>
    <row r="5" spans="1:22">
      <c r="A5" s="1">
        <v>1</v>
      </c>
      <c r="B5" s="1">
        <v>1</v>
      </c>
      <c r="C5" s="1">
        <v>116</v>
      </c>
      <c r="D5" s="1">
        <v>13</v>
      </c>
      <c r="E5" s="1">
        <v>10</v>
      </c>
      <c r="F5" s="1">
        <v>8</v>
      </c>
      <c r="G5" s="1">
        <v>17.600000000000001</v>
      </c>
      <c r="H5" s="1">
        <v>26</v>
      </c>
      <c r="I5" s="1">
        <v>8</v>
      </c>
      <c r="J5" s="1">
        <v>288</v>
      </c>
      <c r="K5" s="1">
        <v>36</v>
      </c>
      <c r="L5" s="1">
        <v>2159.1</v>
      </c>
      <c r="M5" s="1">
        <v>237.3</v>
      </c>
      <c r="N5" s="1">
        <v>2400.1</v>
      </c>
      <c r="O5" s="1">
        <v>2509.3000000000002</v>
      </c>
      <c r="P5" s="1">
        <v>9.3000000000000007</v>
      </c>
      <c r="Q5" s="6">
        <f t="shared" si="0"/>
        <v>2.0794415416798357</v>
      </c>
      <c r="R5" s="6">
        <f t="shared" si="1"/>
        <v>3.5835189384561099</v>
      </c>
      <c r="S5" s="6">
        <f t="shared" si="2"/>
        <v>7.1997000124994788</v>
      </c>
      <c r="T5" s="6">
        <f t="shared" si="4"/>
        <v>72.819216182048038</v>
      </c>
      <c r="U5" s="6">
        <f t="shared" si="3"/>
        <v>59.974999999999994</v>
      </c>
      <c r="V5" s="6">
        <f>LN(G5)</f>
        <v>2.8678989020441064</v>
      </c>
    </row>
    <row r="6" spans="1:22">
      <c r="A6" s="1">
        <v>1</v>
      </c>
      <c r="B6" s="1">
        <v>1</v>
      </c>
      <c r="C6" s="1">
        <v>116</v>
      </c>
      <c r="D6" s="1">
        <v>13</v>
      </c>
      <c r="E6" s="1">
        <v>11</v>
      </c>
      <c r="F6" s="1">
        <v>8</v>
      </c>
      <c r="G6" s="1">
        <v>149.9</v>
      </c>
      <c r="H6" s="1">
        <v>0</v>
      </c>
      <c r="I6" s="1">
        <v>16</v>
      </c>
      <c r="J6" s="1">
        <v>1489</v>
      </c>
      <c r="K6" s="1">
        <v>93</v>
      </c>
      <c r="L6" s="1">
        <v>621.4</v>
      </c>
      <c r="M6" s="1">
        <v>1768.9</v>
      </c>
      <c r="N6" s="1">
        <v>2400.1</v>
      </c>
      <c r="O6" s="1">
        <v>2665.2</v>
      </c>
      <c r="P6" s="1">
        <v>73.099999999999994</v>
      </c>
      <c r="Q6" s="6">
        <f t="shared" si="0"/>
        <v>2.7725887222397811</v>
      </c>
      <c r="R6" s="6">
        <f t="shared" si="1"/>
        <v>4.5325994931532563</v>
      </c>
      <c r="S6" s="6">
        <f t="shared" si="2"/>
        <v>37.223449022957382</v>
      </c>
      <c r="T6" s="6">
        <f t="shared" si="4"/>
        <v>50.505964158516591</v>
      </c>
      <c r="U6" s="6">
        <f t="shared" si="3"/>
        <v>6.6817204301075268</v>
      </c>
      <c r="V6" s="6">
        <f>LN(G6)</f>
        <v>5.0099684051085518</v>
      </c>
    </row>
    <row r="7" spans="1:22">
      <c r="A7" s="1">
        <v>1</v>
      </c>
      <c r="B7" s="1">
        <v>1</v>
      </c>
      <c r="C7" s="1">
        <v>116</v>
      </c>
      <c r="D7" s="1">
        <v>13</v>
      </c>
      <c r="E7" s="1">
        <v>12</v>
      </c>
      <c r="F7" s="1">
        <v>8</v>
      </c>
      <c r="G7" s="1">
        <v>51.7</v>
      </c>
      <c r="H7" s="1">
        <v>0</v>
      </c>
      <c r="I7" s="1">
        <v>32</v>
      </c>
      <c r="J7" s="1">
        <v>160</v>
      </c>
      <c r="K7" s="1">
        <v>5</v>
      </c>
      <c r="L7" s="1">
        <v>2307.1</v>
      </c>
      <c r="M7" s="1">
        <v>92.8</v>
      </c>
      <c r="N7" s="1">
        <v>2400.1</v>
      </c>
      <c r="O7" s="1">
        <v>2416.6</v>
      </c>
      <c r="P7" s="1">
        <v>3.7</v>
      </c>
      <c r="Q7" s="6">
        <f t="shared" si="0"/>
        <v>3.4657359027997265</v>
      </c>
      <c r="R7" s="6">
        <f t="shared" si="1"/>
        <v>1.6094379124341003</v>
      </c>
      <c r="S7" s="6">
        <f t="shared" si="2"/>
        <v>3.9998333402774882</v>
      </c>
      <c r="T7" s="6">
        <f t="shared" si="4"/>
        <v>103.44827586206897</v>
      </c>
      <c r="U7" s="6">
        <f t="shared" si="3"/>
        <v>461.41999999999996</v>
      </c>
      <c r="V7" s="6">
        <f>LN(G7)</f>
        <v>3.9454577815143836</v>
      </c>
    </row>
    <row r="8" spans="1:22">
      <c r="A8" s="1">
        <v>1</v>
      </c>
      <c r="B8" s="1">
        <v>1</v>
      </c>
      <c r="C8" s="1">
        <v>116</v>
      </c>
      <c r="D8" s="1">
        <v>13</v>
      </c>
      <c r="E8" s="1">
        <v>13</v>
      </c>
      <c r="F8" s="1">
        <v>8</v>
      </c>
      <c r="G8" s="1">
        <v>38.200000000000003</v>
      </c>
      <c r="H8" s="1">
        <v>0</v>
      </c>
      <c r="I8" s="1">
        <v>64</v>
      </c>
      <c r="J8" s="1">
        <v>1608</v>
      </c>
      <c r="K8" s="1">
        <v>25</v>
      </c>
      <c r="L8" s="1">
        <v>147.4</v>
      </c>
      <c r="M8" s="1">
        <v>2250</v>
      </c>
      <c r="N8" s="1">
        <v>2400.1</v>
      </c>
      <c r="O8" s="1">
        <v>2475.8000000000002</v>
      </c>
      <c r="P8" s="1">
        <v>18.100000000000001</v>
      </c>
      <c r="Q8" s="6">
        <f t="shared" si="0"/>
        <v>4.1588830833596715</v>
      </c>
      <c r="R8" s="6">
        <f t="shared" si="1"/>
        <v>3.2188758248682006</v>
      </c>
      <c r="S8" s="6">
        <f t="shared" si="2"/>
        <v>40.198325069788766</v>
      </c>
      <c r="T8" s="6">
        <f t="shared" si="4"/>
        <v>42.88</v>
      </c>
      <c r="U8" s="6">
        <f t="shared" si="3"/>
        <v>5.8959999999999999</v>
      </c>
      <c r="V8" s="6">
        <f>LN(G8)</f>
        <v>3.6428355156125294</v>
      </c>
    </row>
    <row r="9" spans="1:22">
      <c r="A9" s="1">
        <v>1</v>
      </c>
      <c r="B9" s="1">
        <v>1</v>
      </c>
      <c r="C9" s="1">
        <v>116</v>
      </c>
      <c r="D9" s="1">
        <v>13</v>
      </c>
      <c r="E9" s="1">
        <v>14</v>
      </c>
      <c r="F9" s="1">
        <v>8</v>
      </c>
      <c r="G9" s="1">
        <v>7.2</v>
      </c>
      <c r="H9" s="1">
        <v>0</v>
      </c>
      <c r="I9" s="1">
        <v>128</v>
      </c>
      <c r="J9" s="1">
        <v>693</v>
      </c>
      <c r="K9" s="1">
        <v>5</v>
      </c>
      <c r="L9" s="1">
        <v>53.2</v>
      </c>
      <c r="M9" s="1">
        <v>2346.3000000000002</v>
      </c>
      <c r="N9" s="1">
        <v>2400.1</v>
      </c>
      <c r="O9" s="1">
        <v>2415.6</v>
      </c>
      <c r="P9" s="1">
        <v>3.3</v>
      </c>
      <c r="Q9" s="6">
        <f t="shared" si="0"/>
        <v>4.8520302639196169</v>
      </c>
      <c r="R9" s="6">
        <f t="shared" si="1"/>
        <v>1.6094379124341003</v>
      </c>
      <c r="S9" s="6">
        <f t="shared" si="2"/>
        <v>17.324278155076872</v>
      </c>
      <c r="T9" s="6">
        <f t="shared" si="4"/>
        <v>17.721518987341771</v>
      </c>
      <c r="U9" s="6">
        <f t="shared" si="3"/>
        <v>10.64</v>
      </c>
      <c r="V9" s="6">
        <f>LN(G9)</f>
        <v>1.9740810260220096</v>
      </c>
    </row>
    <row r="10" spans="1:22">
      <c r="A10" s="1">
        <v>1</v>
      </c>
      <c r="B10" s="1">
        <v>1</v>
      </c>
      <c r="C10" s="1">
        <v>116</v>
      </c>
      <c r="D10" s="1">
        <v>13</v>
      </c>
      <c r="E10" s="1">
        <v>15</v>
      </c>
      <c r="F10" s="1">
        <v>8</v>
      </c>
      <c r="G10" s="1">
        <v>7.6</v>
      </c>
      <c r="H10" s="1">
        <v>0</v>
      </c>
      <c r="I10" s="1">
        <v>256</v>
      </c>
      <c r="J10" s="1">
        <v>1887</v>
      </c>
      <c r="K10" s="1">
        <v>7</v>
      </c>
      <c r="L10" s="1">
        <v>29.7</v>
      </c>
      <c r="M10" s="1">
        <v>2369.4</v>
      </c>
      <c r="N10" s="1">
        <v>2400.1</v>
      </c>
      <c r="O10" s="1">
        <v>2421.1999999999998</v>
      </c>
      <c r="P10" s="1">
        <v>5.0999999999999996</v>
      </c>
      <c r="Q10" s="6">
        <f t="shared" si="0"/>
        <v>5.5451774444795623</v>
      </c>
      <c r="R10" s="6">
        <f t="shared" si="1"/>
        <v>1.9459101490553132</v>
      </c>
      <c r="S10" s="6">
        <f t="shared" si="2"/>
        <v>47.173034456897632</v>
      </c>
      <c r="T10" s="6">
        <f t="shared" si="4"/>
        <v>47.784249177006835</v>
      </c>
      <c r="U10" s="6">
        <f t="shared" si="3"/>
        <v>4.2428571428571429</v>
      </c>
      <c r="V10" s="6">
        <f>LN(G10)</f>
        <v>2.0281482472922852</v>
      </c>
    </row>
    <row r="11" spans="1:22">
      <c r="A11" s="1">
        <v>1</v>
      </c>
      <c r="B11" s="1">
        <v>1</v>
      </c>
      <c r="C11" s="1">
        <v>116</v>
      </c>
      <c r="D11" s="1">
        <v>13</v>
      </c>
      <c r="E11" s="1">
        <v>16</v>
      </c>
      <c r="F11" s="1">
        <v>8</v>
      </c>
      <c r="G11" s="1">
        <v>4.5999999999999996</v>
      </c>
      <c r="H11" s="1">
        <v>0</v>
      </c>
      <c r="I11" s="1">
        <v>512</v>
      </c>
      <c r="J11" s="1">
        <v>889</v>
      </c>
      <c r="K11" s="1">
        <v>1</v>
      </c>
      <c r="L11" s="1">
        <v>4.7</v>
      </c>
      <c r="M11" s="1">
        <v>2395.1</v>
      </c>
      <c r="N11" s="1">
        <v>2400.1</v>
      </c>
      <c r="O11" s="1">
        <v>2403.1999999999998</v>
      </c>
      <c r="P11" s="1">
        <v>0.6</v>
      </c>
      <c r="Q11" s="6">
        <f>LN(I11)</f>
        <v>6.2383246250395077</v>
      </c>
      <c r="R11" s="6">
        <f t="shared" si="1"/>
        <v>0</v>
      </c>
      <c r="S11" s="6">
        <f t="shared" si="2"/>
        <v>22.224073996916793</v>
      </c>
      <c r="T11" s="6">
        <f t="shared" si="4"/>
        <v>22.270468873950982</v>
      </c>
      <c r="U11" s="6">
        <f t="shared" si="3"/>
        <v>4.7</v>
      </c>
      <c r="V11" s="6">
        <f>LN(G11)</f>
        <v>1.5260563034950492</v>
      </c>
    </row>
    <row r="12" spans="1:22">
      <c r="A12" s="1">
        <v>1</v>
      </c>
      <c r="B12" s="1">
        <v>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6"/>
      <c r="R12" s="6"/>
      <c r="S12" s="6"/>
      <c r="T12" s="6"/>
      <c r="U12" s="6"/>
      <c r="V12" s="6"/>
    </row>
    <row r="13" spans="1:22">
      <c r="A13" s="1">
        <v>1</v>
      </c>
      <c r="B13" s="1">
        <v>1</v>
      </c>
      <c r="C13" s="1">
        <v>116</v>
      </c>
      <c r="D13" s="1">
        <v>13</v>
      </c>
      <c r="E13" s="1">
        <v>23</v>
      </c>
      <c r="F13" s="1">
        <v>8</v>
      </c>
      <c r="G13" s="1">
        <v>160.6</v>
      </c>
      <c r="H13" s="1">
        <v>139</v>
      </c>
      <c r="I13" s="1">
        <v>1</v>
      </c>
      <c r="J13" s="1">
        <v>307</v>
      </c>
      <c r="K13" s="1">
        <v>307</v>
      </c>
      <c r="L13" s="1">
        <v>2367.6</v>
      </c>
      <c r="M13" s="1">
        <v>0</v>
      </c>
      <c r="N13" s="1">
        <v>2400.1</v>
      </c>
      <c r="O13" s="1">
        <v>3278.4</v>
      </c>
      <c r="P13" s="1">
        <v>118.6</v>
      </c>
      <c r="Q13" s="6">
        <f t="shared" ref="Q13:Q76" si="5">LN(I13)</f>
        <v>0</v>
      </c>
      <c r="R13" s="6">
        <f t="shared" si="1"/>
        <v>5.7268477475871968</v>
      </c>
      <c r="S13" s="6">
        <f t="shared" si="2"/>
        <v>7.6746802216574315</v>
      </c>
      <c r="T13" s="6"/>
      <c r="U13" s="6">
        <f t="shared" si="3"/>
        <v>7.712052117263843</v>
      </c>
      <c r="V13" s="6">
        <f>LN(G13)</f>
        <v>5.0789168015126611</v>
      </c>
    </row>
    <row r="14" spans="1:22">
      <c r="A14" s="1">
        <v>1</v>
      </c>
      <c r="B14" s="1">
        <v>1</v>
      </c>
      <c r="C14" s="1">
        <v>116</v>
      </c>
      <c r="D14" s="1">
        <v>13</v>
      </c>
      <c r="E14" s="1">
        <v>25</v>
      </c>
      <c r="F14" s="1">
        <v>8</v>
      </c>
      <c r="G14" s="1">
        <v>89.5</v>
      </c>
      <c r="H14" s="1">
        <v>6</v>
      </c>
      <c r="I14" s="1">
        <v>2</v>
      </c>
      <c r="J14" s="1">
        <v>180</v>
      </c>
      <c r="K14" s="1">
        <v>90</v>
      </c>
      <c r="L14" s="1">
        <v>2297.6</v>
      </c>
      <c r="M14" s="1">
        <v>93.4</v>
      </c>
      <c r="N14" s="1">
        <v>2400.1</v>
      </c>
      <c r="O14" s="1">
        <v>2665.5</v>
      </c>
      <c r="P14" s="1">
        <v>68.900000000000006</v>
      </c>
      <c r="Q14" s="6">
        <f t="shared" si="5"/>
        <v>0.69314718055994529</v>
      </c>
      <c r="R14" s="6">
        <f t="shared" si="1"/>
        <v>4.499809670330265</v>
      </c>
      <c r="S14" s="6">
        <f t="shared" si="2"/>
        <v>4.4998125078121749</v>
      </c>
      <c r="T14" s="6">
        <f t="shared" si="4"/>
        <v>115.63169164882227</v>
      </c>
      <c r="U14" s="6">
        <f t="shared" si="3"/>
        <v>25.528888888888886</v>
      </c>
      <c r="V14" s="6">
        <f>LN(G14)</f>
        <v>4.4942386252808095</v>
      </c>
    </row>
    <row r="15" spans="1:22">
      <c r="A15" s="1">
        <v>1</v>
      </c>
      <c r="B15" s="1">
        <v>1</v>
      </c>
      <c r="C15" s="1">
        <v>116</v>
      </c>
      <c r="D15" s="1">
        <v>13</v>
      </c>
      <c r="E15" s="1">
        <v>27</v>
      </c>
      <c r="F15" s="1">
        <v>8</v>
      </c>
      <c r="G15" s="1">
        <v>162</v>
      </c>
      <c r="H15" s="1">
        <v>1</v>
      </c>
      <c r="I15" s="1">
        <v>4</v>
      </c>
      <c r="J15" s="1">
        <v>498</v>
      </c>
      <c r="K15" s="1">
        <v>124</v>
      </c>
      <c r="L15" s="1">
        <v>1069</v>
      </c>
      <c r="M15" s="1">
        <v>1317.8</v>
      </c>
      <c r="N15" s="1">
        <v>2400.1</v>
      </c>
      <c r="O15" s="1">
        <v>2758</v>
      </c>
      <c r="P15" s="1">
        <v>101.8</v>
      </c>
      <c r="Q15" s="6">
        <f t="shared" si="5"/>
        <v>1.3862943611198906</v>
      </c>
      <c r="R15" s="6">
        <f t="shared" si="1"/>
        <v>4.8202815656050371</v>
      </c>
      <c r="S15" s="6">
        <f t="shared" si="2"/>
        <v>12.449481271613683</v>
      </c>
      <c r="T15" s="6">
        <f t="shared" si="4"/>
        <v>22.674153892851724</v>
      </c>
      <c r="U15" s="6">
        <f t="shared" si="3"/>
        <v>8.620967741935484</v>
      </c>
      <c r="V15" s="6">
        <f>LN(G15)</f>
        <v>5.0875963352323836</v>
      </c>
    </row>
    <row r="16" spans="1:22">
      <c r="A16" s="1">
        <v>1</v>
      </c>
      <c r="B16" s="1">
        <v>1</v>
      </c>
      <c r="C16" s="1">
        <v>116</v>
      </c>
      <c r="D16" s="1">
        <v>13</v>
      </c>
      <c r="E16" s="1">
        <v>29</v>
      </c>
      <c r="F16" s="1">
        <v>8</v>
      </c>
      <c r="G16" s="1">
        <v>73.900000000000006</v>
      </c>
      <c r="H16" s="1">
        <v>9</v>
      </c>
      <c r="I16" s="1">
        <v>8</v>
      </c>
      <c r="J16" s="1">
        <v>561</v>
      </c>
      <c r="K16" s="1">
        <v>70</v>
      </c>
      <c r="L16" s="1">
        <v>298.89999999999998</v>
      </c>
      <c r="M16" s="1">
        <v>2093.3000000000002</v>
      </c>
      <c r="N16" s="1">
        <v>2400.1</v>
      </c>
      <c r="O16" s="1">
        <v>2606.1</v>
      </c>
      <c r="P16" s="1">
        <v>50.5</v>
      </c>
      <c r="Q16" s="6">
        <f t="shared" si="5"/>
        <v>2.0794415416798357</v>
      </c>
      <c r="R16" s="6">
        <f t="shared" si="1"/>
        <v>4.2484952420493594</v>
      </c>
      <c r="S16" s="6">
        <f t="shared" si="2"/>
        <v>14.024415649347944</v>
      </c>
      <c r="T16" s="6">
        <f t="shared" si="4"/>
        <v>16.079873883342092</v>
      </c>
      <c r="U16" s="6">
        <f t="shared" si="3"/>
        <v>4.2699999999999996</v>
      </c>
      <c r="V16" s="6">
        <f>LN(G16)</f>
        <v>4.3027128279541564</v>
      </c>
    </row>
    <row r="17" spans="1:22">
      <c r="A17" s="1">
        <v>1</v>
      </c>
      <c r="B17" s="1">
        <v>1</v>
      </c>
      <c r="C17" s="1">
        <v>116</v>
      </c>
      <c r="D17" s="1">
        <v>13</v>
      </c>
      <c r="E17" s="1">
        <v>1</v>
      </c>
      <c r="F17" s="1">
        <v>9</v>
      </c>
      <c r="G17" s="1">
        <v>12.5</v>
      </c>
      <c r="H17" s="1">
        <v>23</v>
      </c>
      <c r="I17" s="1">
        <v>16</v>
      </c>
      <c r="J17" s="1">
        <v>752</v>
      </c>
      <c r="K17" s="1">
        <v>47</v>
      </c>
      <c r="L17" s="1">
        <v>759.5</v>
      </c>
      <c r="M17" s="1">
        <v>1635.8</v>
      </c>
      <c r="N17" s="1">
        <v>2400.1</v>
      </c>
      <c r="O17" s="1">
        <v>2555.1999999999998</v>
      </c>
      <c r="P17" s="1">
        <v>12.6</v>
      </c>
      <c r="Q17" s="6">
        <f t="shared" si="5"/>
        <v>2.7725887222397811</v>
      </c>
      <c r="R17" s="6">
        <f t="shared" si="1"/>
        <v>3.8501476017100584</v>
      </c>
      <c r="S17" s="6">
        <f t="shared" si="2"/>
        <v>18.799216699304196</v>
      </c>
      <c r="T17" s="6">
        <f t="shared" si="4"/>
        <v>27.582834087296739</v>
      </c>
      <c r="U17" s="6">
        <f t="shared" si="3"/>
        <v>16.159574468085108</v>
      </c>
      <c r="V17" s="6">
        <f>LN(G17)</f>
        <v>2.5257286443082556</v>
      </c>
    </row>
    <row r="18" spans="1:22">
      <c r="A18" s="1">
        <v>1</v>
      </c>
      <c r="B18" s="1">
        <v>1</v>
      </c>
      <c r="C18" s="1">
        <v>116</v>
      </c>
      <c r="D18" s="1">
        <v>13</v>
      </c>
      <c r="E18" s="1">
        <v>3</v>
      </c>
      <c r="F18" s="1">
        <v>9</v>
      </c>
      <c r="G18" s="1">
        <v>98</v>
      </c>
      <c r="H18" s="1">
        <v>0</v>
      </c>
      <c r="I18" s="1">
        <v>32</v>
      </c>
      <c r="J18" s="1">
        <v>2593</v>
      </c>
      <c r="K18" s="1">
        <v>81</v>
      </c>
      <c r="L18" s="1">
        <v>583.5</v>
      </c>
      <c r="M18" s="1">
        <v>1807.7</v>
      </c>
      <c r="N18" s="1">
        <v>2400.1</v>
      </c>
      <c r="O18" s="1">
        <v>2641</v>
      </c>
      <c r="P18" s="1">
        <v>64.400000000000006</v>
      </c>
      <c r="Q18" s="6">
        <f t="shared" si="5"/>
        <v>3.4657359027997265</v>
      </c>
      <c r="R18" s="6">
        <f t="shared" si="1"/>
        <v>4.3944491546724391</v>
      </c>
      <c r="S18" s="6">
        <f t="shared" si="2"/>
        <v>64.822299070872049</v>
      </c>
      <c r="T18" s="6">
        <f t="shared" si="4"/>
        <v>86.065165680146038</v>
      </c>
      <c r="U18" s="6">
        <f t="shared" si="3"/>
        <v>7.2037037037037033</v>
      </c>
      <c r="V18" s="6">
        <f>LN(G18)</f>
        <v>4.5849674786705723</v>
      </c>
    </row>
    <row r="19" spans="1:22">
      <c r="A19" s="1">
        <v>1</v>
      </c>
      <c r="B19" s="1">
        <v>1</v>
      </c>
      <c r="C19" s="1">
        <v>116</v>
      </c>
      <c r="D19" s="1">
        <v>13</v>
      </c>
      <c r="E19" s="1">
        <v>5</v>
      </c>
      <c r="F19" s="1">
        <v>9</v>
      </c>
      <c r="G19" s="1">
        <v>54.1</v>
      </c>
      <c r="H19" s="1">
        <v>1</v>
      </c>
      <c r="I19" s="1">
        <v>64</v>
      </c>
      <c r="J19" s="1">
        <v>2624</v>
      </c>
      <c r="K19" s="1">
        <v>41</v>
      </c>
      <c r="L19" s="1">
        <v>248.7</v>
      </c>
      <c r="M19" s="1">
        <v>2147.1</v>
      </c>
      <c r="N19" s="1">
        <v>2400.1</v>
      </c>
      <c r="O19" s="1">
        <v>2520.6</v>
      </c>
      <c r="P19" s="1">
        <v>28.5</v>
      </c>
      <c r="Q19" s="6">
        <f t="shared" si="5"/>
        <v>4.1588830833596715</v>
      </c>
      <c r="R19" s="6">
        <f t="shared" si="1"/>
        <v>3.713572066704308</v>
      </c>
      <c r="S19" s="6">
        <f t="shared" si="2"/>
        <v>65.597266780550811</v>
      </c>
      <c r="T19" s="6">
        <f t="shared" si="4"/>
        <v>73.32681291043734</v>
      </c>
      <c r="U19" s="6">
        <f t="shared" si="3"/>
        <v>6.065853658536585</v>
      </c>
      <c r="V19" s="6">
        <f>LN(G19)</f>
        <v>3.9908341858524357</v>
      </c>
    </row>
    <row r="20" spans="1:22">
      <c r="A20" s="1">
        <v>1</v>
      </c>
      <c r="B20" s="1">
        <v>1</v>
      </c>
      <c r="C20" s="1">
        <v>116</v>
      </c>
      <c r="D20" s="1">
        <v>13</v>
      </c>
      <c r="E20" s="1">
        <v>6</v>
      </c>
      <c r="F20" s="1">
        <v>9</v>
      </c>
      <c r="G20" s="1">
        <v>18.600000000000001</v>
      </c>
      <c r="H20" s="1">
        <v>0</v>
      </c>
      <c r="I20" s="1">
        <v>128</v>
      </c>
      <c r="J20" s="1">
        <v>2318</v>
      </c>
      <c r="K20" s="1">
        <v>18</v>
      </c>
      <c r="L20" s="1">
        <v>150.30000000000001</v>
      </c>
      <c r="M20" s="1">
        <v>2247.6999999999998</v>
      </c>
      <c r="N20" s="1">
        <v>2400.1</v>
      </c>
      <c r="O20" s="1">
        <v>2453.8000000000002</v>
      </c>
      <c r="P20" s="1">
        <v>14.2</v>
      </c>
      <c r="Q20" s="6">
        <f t="shared" si="5"/>
        <v>4.8520302639196169</v>
      </c>
      <c r="R20" s="6">
        <f t="shared" si="1"/>
        <v>2.8903717578961645</v>
      </c>
      <c r="S20" s="6">
        <f t="shared" si="2"/>
        <v>57.947585517270113</v>
      </c>
      <c r="T20" s="6">
        <f t="shared" si="4"/>
        <v>61.876584953508036</v>
      </c>
      <c r="U20" s="6">
        <f t="shared" si="3"/>
        <v>8.3500000000000014</v>
      </c>
      <c r="V20" s="6">
        <f>LN(G20)</f>
        <v>2.9231615807191558</v>
      </c>
    </row>
    <row r="21" spans="1:2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6"/>
      <c r="R21" s="6"/>
      <c r="S21" s="6"/>
      <c r="T21" s="6"/>
      <c r="U21" s="6"/>
      <c r="V21" s="6"/>
    </row>
    <row r="22" spans="1:22">
      <c r="A22" s="1">
        <v>1</v>
      </c>
      <c r="B22" s="1">
        <v>2</v>
      </c>
      <c r="C22" s="1">
        <v>116</v>
      </c>
      <c r="D22" s="1">
        <v>13</v>
      </c>
      <c r="E22" s="1">
        <v>27</v>
      </c>
      <c r="F22" s="1">
        <v>9</v>
      </c>
      <c r="G22" s="1">
        <v>65.5</v>
      </c>
      <c r="H22" s="1">
        <v>102</v>
      </c>
      <c r="I22" s="1">
        <v>1</v>
      </c>
      <c r="J22" s="1">
        <v>563</v>
      </c>
      <c r="K22" s="1">
        <v>563</v>
      </c>
      <c r="L22" s="1">
        <v>2339.9</v>
      </c>
      <c r="M22" s="1">
        <v>0</v>
      </c>
      <c r="N22" s="1">
        <v>2400.1</v>
      </c>
      <c r="O22" s="1">
        <v>4158.1000000000004</v>
      </c>
      <c r="P22" s="1">
        <v>377.8</v>
      </c>
      <c r="Q22" s="6">
        <f t="shared" si="5"/>
        <v>0</v>
      </c>
      <c r="R22" s="6">
        <f t="shared" si="1"/>
        <v>6.3332796281396906</v>
      </c>
      <c r="S22" s="6">
        <f t="shared" si="2"/>
        <v>14.074413566101413</v>
      </c>
      <c r="T22" s="6"/>
      <c r="U22" s="6">
        <f t="shared" si="3"/>
        <v>4.1561278863232687</v>
      </c>
      <c r="V22" s="6">
        <f>LN(G22)</f>
        <v>4.1820501426412067</v>
      </c>
    </row>
    <row r="23" spans="1:22">
      <c r="A23" s="1">
        <v>1</v>
      </c>
      <c r="B23" s="1">
        <v>2</v>
      </c>
      <c r="C23" s="1">
        <v>116</v>
      </c>
      <c r="D23" s="1">
        <v>13</v>
      </c>
      <c r="E23" s="1">
        <v>29</v>
      </c>
      <c r="F23" s="1">
        <v>9</v>
      </c>
      <c r="G23" s="1">
        <v>66.5</v>
      </c>
      <c r="H23" s="1">
        <v>23</v>
      </c>
      <c r="I23" s="1">
        <v>2</v>
      </c>
      <c r="J23" s="1">
        <v>976</v>
      </c>
      <c r="K23" s="1">
        <v>488</v>
      </c>
      <c r="L23" s="1">
        <v>1582.6</v>
      </c>
      <c r="M23" s="1">
        <v>763.9</v>
      </c>
      <c r="N23" s="1">
        <v>2400.1</v>
      </c>
      <c r="O23" s="1">
        <v>3954.5</v>
      </c>
      <c r="P23" s="1">
        <v>387.4</v>
      </c>
      <c r="Q23" s="6">
        <f t="shared" si="5"/>
        <v>0.69314718055994529</v>
      </c>
      <c r="R23" s="6">
        <f t="shared" si="1"/>
        <v>6.1903154058531475</v>
      </c>
      <c r="S23" s="6">
        <f t="shared" si="2"/>
        <v>24.39898337569268</v>
      </c>
      <c r="T23" s="6">
        <f t="shared" si="4"/>
        <v>76.659248592747744</v>
      </c>
      <c r="U23" s="6">
        <f t="shared" si="3"/>
        <v>3.2430327868852458</v>
      </c>
      <c r="V23" s="6">
        <f>LN(G23)</f>
        <v>4.1972019476618083</v>
      </c>
    </row>
    <row r="24" spans="1:22">
      <c r="A24" s="1">
        <v>1</v>
      </c>
      <c r="B24" s="1">
        <v>2</v>
      </c>
      <c r="C24" s="1">
        <v>116</v>
      </c>
      <c r="D24" s="1">
        <v>13</v>
      </c>
      <c r="E24" s="1">
        <v>1</v>
      </c>
      <c r="F24" s="1">
        <v>10</v>
      </c>
      <c r="G24" s="1">
        <v>99.9</v>
      </c>
      <c r="H24" s="1">
        <v>23</v>
      </c>
      <c r="I24" s="1">
        <v>4</v>
      </c>
      <c r="J24" s="1">
        <v>1904</v>
      </c>
      <c r="K24" s="1">
        <v>476</v>
      </c>
      <c r="L24" s="1">
        <v>1589.1</v>
      </c>
      <c r="M24" s="1">
        <v>763.2</v>
      </c>
      <c r="N24" s="1">
        <v>2400.1</v>
      </c>
      <c r="O24" s="1">
        <v>3865.1</v>
      </c>
      <c r="P24" s="1">
        <v>413.4</v>
      </c>
      <c r="Q24" s="6">
        <f t="shared" si="5"/>
        <v>1.3862943611198906</v>
      </c>
      <c r="R24" s="6">
        <f t="shared" si="1"/>
        <v>6.1654178542314204</v>
      </c>
      <c r="S24" s="6">
        <f t="shared" si="2"/>
        <v>47.598016749302111</v>
      </c>
      <c r="T24" s="6">
        <f t="shared" si="4"/>
        <v>149.68553459119497</v>
      </c>
      <c r="U24" s="6">
        <f t="shared" si="3"/>
        <v>3.3384453781512602</v>
      </c>
      <c r="V24" s="6">
        <f>LN(G24)</f>
        <v>4.604169685654508</v>
      </c>
    </row>
    <row r="25" spans="1:22">
      <c r="A25" s="1">
        <v>1</v>
      </c>
      <c r="B25" s="1">
        <v>2</v>
      </c>
      <c r="C25" s="1">
        <v>116</v>
      </c>
      <c r="D25" s="1">
        <v>13</v>
      </c>
      <c r="E25" s="1">
        <v>2</v>
      </c>
      <c r="F25" s="1">
        <v>10</v>
      </c>
      <c r="G25" s="1">
        <v>48.8</v>
      </c>
      <c r="H25" s="1">
        <v>0</v>
      </c>
      <c r="I25" s="1">
        <v>8</v>
      </c>
      <c r="J25" s="1">
        <v>2357</v>
      </c>
      <c r="K25" s="1">
        <v>294</v>
      </c>
      <c r="L25" s="1">
        <v>1393.6</v>
      </c>
      <c r="M25" s="1">
        <v>976.5</v>
      </c>
      <c r="N25" s="1">
        <v>2400.1</v>
      </c>
      <c r="O25" s="1">
        <v>3264.4</v>
      </c>
      <c r="P25" s="1">
        <v>224.7</v>
      </c>
      <c r="Q25" s="6">
        <f t="shared" si="5"/>
        <v>2.0794415416798357</v>
      </c>
      <c r="R25" s="6">
        <f t="shared" si="1"/>
        <v>5.6835797673386814</v>
      </c>
      <c r="S25" s="6">
        <f t="shared" si="2"/>
        <v>58.922544893962758</v>
      </c>
      <c r="T25" s="6">
        <f t="shared" si="4"/>
        <v>144.82334869431645</v>
      </c>
      <c r="U25" s="6">
        <f t="shared" si="3"/>
        <v>4.7401360544217681</v>
      </c>
      <c r="V25" s="6">
        <f>LN(G25)</f>
        <v>3.8877303128591016</v>
      </c>
    </row>
    <row r="26" spans="1:22">
      <c r="A26" s="1">
        <v>1</v>
      </c>
      <c r="B26" s="1">
        <v>2</v>
      </c>
      <c r="C26" s="1">
        <v>116</v>
      </c>
      <c r="D26" s="1">
        <v>13</v>
      </c>
      <c r="E26" s="1">
        <v>3</v>
      </c>
      <c r="F26" s="1">
        <v>10</v>
      </c>
      <c r="G26" s="1">
        <v>28.1</v>
      </c>
      <c r="H26" s="1">
        <v>0</v>
      </c>
      <c r="I26" s="1">
        <v>16</v>
      </c>
      <c r="J26" s="1">
        <v>2446</v>
      </c>
      <c r="K26" s="1">
        <v>152</v>
      </c>
      <c r="L26" s="1">
        <v>918.2</v>
      </c>
      <c r="M26" s="1">
        <v>1466.6</v>
      </c>
      <c r="N26" s="1">
        <v>2400.1</v>
      </c>
      <c r="O26" s="1">
        <v>2855.3</v>
      </c>
      <c r="P26" s="1">
        <v>111.7</v>
      </c>
      <c r="Q26" s="6">
        <f t="shared" si="5"/>
        <v>2.7725887222397811</v>
      </c>
      <c r="R26" s="6">
        <f t="shared" si="1"/>
        <v>5.0238805208462765</v>
      </c>
      <c r="S26" s="6">
        <f t="shared" si="2"/>
        <v>61.147452189492107</v>
      </c>
      <c r="T26" s="6">
        <f t="shared" si="4"/>
        <v>100.06818491749625</v>
      </c>
      <c r="U26" s="6">
        <f t="shared" si="3"/>
        <v>6.0407894736842112</v>
      </c>
      <c r="V26" s="6">
        <f>LN(G26)</f>
        <v>3.3357695763396999</v>
      </c>
    </row>
    <row r="27" spans="1:22">
      <c r="A27" s="1">
        <v>1</v>
      </c>
      <c r="B27" s="1">
        <v>2</v>
      </c>
      <c r="C27" s="1">
        <v>116</v>
      </c>
      <c r="D27" s="1">
        <v>13</v>
      </c>
      <c r="E27" s="1">
        <v>4</v>
      </c>
      <c r="F27" s="1">
        <v>10</v>
      </c>
      <c r="G27" s="1">
        <v>13.3</v>
      </c>
      <c r="H27" s="1">
        <v>0</v>
      </c>
      <c r="I27" s="1">
        <v>32</v>
      </c>
      <c r="J27" s="1">
        <v>2255</v>
      </c>
      <c r="K27" s="1">
        <v>70</v>
      </c>
      <c r="L27" s="1">
        <v>706.1</v>
      </c>
      <c r="M27" s="1">
        <v>1686.7</v>
      </c>
      <c r="N27" s="1">
        <v>2400.1</v>
      </c>
      <c r="O27" s="1">
        <v>2616.9</v>
      </c>
      <c r="P27" s="1">
        <v>58.2</v>
      </c>
      <c r="Q27" s="6">
        <f t="shared" si="5"/>
        <v>3.4657359027997265</v>
      </c>
      <c r="R27" s="6">
        <f t="shared" si="1"/>
        <v>4.2484952420493594</v>
      </c>
      <c r="S27" s="6">
        <f t="shared" si="2"/>
        <v>56.372651139535854</v>
      </c>
      <c r="T27" s="6">
        <f t="shared" si="4"/>
        <v>80.215806011738891</v>
      </c>
      <c r="U27" s="6">
        <f t="shared" si="3"/>
        <v>10.087142857142858</v>
      </c>
      <c r="V27" s="6">
        <f>LN(G27)</f>
        <v>2.5877640352277083</v>
      </c>
    </row>
    <row r="28" spans="1:22">
      <c r="A28" s="1">
        <v>1</v>
      </c>
      <c r="B28" s="1">
        <v>2</v>
      </c>
      <c r="C28" s="1">
        <v>116</v>
      </c>
      <c r="D28" s="1">
        <v>13</v>
      </c>
      <c r="E28" s="1">
        <v>5</v>
      </c>
      <c r="F28" s="1">
        <v>10</v>
      </c>
      <c r="G28" s="1">
        <v>6.7</v>
      </c>
      <c r="H28" s="1">
        <v>0</v>
      </c>
      <c r="I28" s="1">
        <v>64</v>
      </c>
      <c r="J28" s="1">
        <v>1986</v>
      </c>
      <c r="K28" s="1">
        <v>31</v>
      </c>
      <c r="L28" s="1">
        <v>434.1</v>
      </c>
      <c r="M28" s="1">
        <v>1962.6</v>
      </c>
      <c r="N28" s="1">
        <v>2400.1</v>
      </c>
      <c r="O28" s="1">
        <v>2495.1</v>
      </c>
      <c r="P28" s="1">
        <v>24.6</v>
      </c>
      <c r="Q28" s="6">
        <f t="shared" si="5"/>
        <v>4.1588830833596715</v>
      </c>
      <c r="R28" s="6">
        <f t="shared" si="1"/>
        <v>3.4339872044851463</v>
      </c>
      <c r="S28" s="6">
        <f t="shared" si="2"/>
        <v>49.647931336194326</v>
      </c>
      <c r="T28" s="6">
        <f t="shared" si="4"/>
        <v>60.715377560379089</v>
      </c>
      <c r="U28" s="6">
        <f t="shared" si="3"/>
        <v>14.003225806451614</v>
      </c>
      <c r="V28" s="6">
        <f>LN(G28)</f>
        <v>1.9021075263969205</v>
      </c>
    </row>
    <row r="29" spans="1:22">
      <c r="A29" s="1">
        <v>1</v>
      </c>
      <c r="B29" s="1">
        <v>2</v>
      </c>
      <c r="C29" s="1">
        <v>116</v>
      </c>
      <c r="D29" s="1">
        <v>13</v>
      </c>
      <c r="E29" s="1">
        <v>6</v>
      </c>
      <c r="F29" s="1">
        <v>10</v>
      </c>
      <c r="G29" s="1">
        <v>1.9</v>
      </c>
      <c r="H29" s="1">
        <v>0</v>
      </c>
      <c r="I29" s="1">
        <v>128</v>
      </c>
      <c r="J29" s="1">
        <v>1234</v>
      </c>
      <c r="K29" s="1">
        <v>9</v>
      </c>
      <c r="L29" s="1">
        <v>695.5</v>
      </c>
      <c r="M29" s="1">
        <v>1703.3</v>
      </c>
      <c r="N29" s="1">
        <v>2400.1</v>
      </c>
      <c r="O29" s="1">
        <v>2428.4</v>
      </c>
      <c r="P29" s="1">
        <v>8.4</v>
      </c>
      <c r="Q29" s="6">
        <f t="shared" si="5"/>
        <v>4.8520302639196169</v>
      </c>
      <c r="R29" s="6">
        <f t="shared" si="1"/>
        <v>2.1972245773362196</v>
      </c>
      <c r="S29" s="6">
        <f t="shared" si="2"/>
        <v>30.848714636890129</v>
      </c>
      <c r="T29" s="6">
        <f t="shared" si="4"/>
        <v>43.468561028591559</v>
      </c>
      <c r="U29" s="6">
        <f t="shared" si="3"/>
        <v>77.277777777777771</v>
      </c>
      <c r="V29" s="6">
        <f>LN(G29)</f>
        <v>0.64185388617239469</v>
      </c>
    </row>
    <row r="30" spans="1:22">
      <c r="A30" s="1">
        <v>1</v>
      </c>
      <c r="B30" s="1">
        <v>2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6"/>
      <c r="R30" s="6"/>
      <c r="S30" s="6"/>
      <c r="T30" s="6"/>
      <c r="U30" s="6"/>
      <c r="V30" s="6"/>
    </row>
    <row r="31" spans="1:22">
      <c r="A31" s="1">
        <v>1</v>
      </c>
      <c r="B31" s="1">
        <v>2</v>
      </c>
      <c r="C31" s="1">
        <v>116</v>
      </c>
      <c r="D31" s="1">
        <v>13</v>
      </c>
      <c r="E31" s="1">
        <v>17</v>
      </c>
      <c r="F31" s="1">
        <v>10</v>
      </c>
      <c r="G31" s="1">
        <v>27.2</v>
      </c>
      <c r="H31" s="1">
        <v>6</v>
      </c>
      <c r="I31" s="1">
        <v>1</v>
      </c>
      <c r="J31" s="1">
        <v>315</v>
      </c>
      <c r="K31" s="1">
        <v>315</v>
      </c>
      <c r="L31" s="1">
        <v>2366.9</v>
      </c>
      <c r="M31" s="1">
        <v>0</v>
      </c>
      <c r="N31" s="1">
        <v>2400.1</v>
      </c>
      <c r="O31" s="1">
        <v>3377.7</v>
      </c>
      <c r="P31" s="1">
        <v>240.6</v>
      </c>
      <c r="Q31" s="6">
        <f t="shared" si="5"/>
        <v>0</v>
      </c>
      <c r="R31" s="6">
        <f t="shared" si="1"/>
        <v>5.7525726388256331</v>
      </c>
      <c r="S31" s="6">
        <f t="shared" si="2"/>
        <v>7.8746718886713047</v>
      </c>
      <c r="T31" s="6"/>
      <c r="U31" s="6">
        <f t="shared" si="3"/>
        <v>7.5139682539682546</v>
      </c>
      <c r="V31" s="6">
        <f>LN(G31)</f>
        <v>3.3032169733019514</v>
      </c>
    </row>
    <row r="32" spans="1:22">
      <c r="A32" s="1">
        <v>1</v>
      </c>
      <c r="B32" s="1">
        <v>2</v>
      </c>
      <c r="C32" s="1">
        <v>116</v>
      </c>
      <c r="D32" s="1">
        <v>13</v>
      </c>
      <c r="E32" s="1">
        <v>19</v>
      </c>
      <c r="F32" s="1">
        <v>10</v>
      </c>
      <c r="G32" s="1">
        <v>25.3</v>
      </c>
      <c r="H32" s="1">
        <v>16</v>
      </c>
      <c r="I32" s="1">
        <v>2</v>
      </c>
      <c r="J32" s="1">
        <v>921</v>
      </c>
      <c r="K32" s="1">
        <v>460</v>
      </c>
      <c r="L32" s="1">
        <v>2069.9</v>
      </c>
      <c r="M32" s="1">
        <v>280.89999999999998</v>
      </c>
      <c r="N32" s="1">
        <v>2400.1</v>
      </c>
      <c r="O32" s="1">
        <v>3838.6</v>
      </c>
      <c r="P32" s="1">
        <v>393.5</v>
      </c>
      <c r="Q32" s="6">
        <f t="shared" si="5"/>
        <v>0.69314718055994529</v>
      </c>
      <c r="R32" s="6">
        <f t="shared" si="1"/>
        <v>6.131226489483141</v>
      </c>
      <c r="S32" s="6">
        <f t="shared" si="2"/>
        <v>23.024040664972294</v>
      </c>
      <c r="T32" s="6">
        <f t="shared" si="4"/>
        <v>196.72481310074761</v>
      </c>
      <c r="U32" s="6">
        <f t="shared" si="3"/>
        <v>4.4997826086956527</v>
      </c>
      <c r="V32" s="6">
        <f>LN(G32)</f>
        <v>3.2308043957334744</v>
      </c>
    </row>
    <row r="33" spans="1:22">
      <c r="A33" s="1">
        <v>1</v>
      </c>
      <c r="B33" s="1">
        <v>2</v>
      </c>
      <c r="C33" s="1">
        <v>116</v>
      </c>
      <c r="D33" s="1">
        <v>13</v>
      </c>
      <c r="E33" s="1">
        <v>21</v>
      </c>
      <c r="F33" s="1">
        <v>10</v>
      </c>
      <c r="G33" s="1">
        <v>7.4</v>
      </c>
      <c r="H33" s="1">
        <v>4</v>
      </c>
      <c r="I33" s="1">
        <v>4</v>
      </c>
      <c r="J33" s="1">
        <v>1667</v>
      </c>
      <c r="K33" s="1">
        <v>416</v>
      </c>
      <c r="L33" s="1">
        <v>1573.5</v>
      </c>
      <c r="M33" s="1">
        <v>782.1</v>
      </c>
      <c r="N33" s="1">
        <v>2400.1</v>
      </c>
      <c r="O33" s="1">
        <v>3763.2</v>
      </c>
      <c r="P33" s="1">
        <v>148.69999999999999</v>
      </c>
      <c r="Q33" s="6">
        <f t="shared" si="5"/>
        <v>1.3862943611198906</v>
      </c>
      <c r="R33" s="6">
        <f t="shared" si="1"/>
        <v>6.0306852602612633</v>
      </c>
      <c r="S33" s="6">
        <f t="shared" si="2"/>
        <v>41.673263614016079</v>
      </c>
      <c r="T33" s="6">
        <f t="shared" si="4"/>
        <v>127.88645953202915</v>
      </c>
      <c r="U33" s="6">
        <f t="shared" si="3"/>
        <v>3.7824519230769229</v>
      </c>
      <c r="V33" s="6">
        <f>LN(G33)</f>
        <v>2.0014800002101243</v>
      </c>
    </row>
    <row r="34" spans="1:22">
      <c r="A34" s="1">
        <v>1</v>
      </c>
      <c r="B34" s="1">
        <v>2</v>
      </c>
      <c r="C34" s="1">
        <v>116</v>
      </c>
      <c r="D34" s="1">
        <v>13</v>
      </c>
      <c r="E34" s="1">
        <v>23</v>
      </c>
      <c r="F34" s="1">
        <v>10</v>
      </c>
      <c r="G34" s="1">
        <v>41.7</v>
      </c>
      <c r="H34" s="1">
        <v>0</v>
      </c>
      <c r="I34" s="1">
        <v>8</v>
      </c>
      <c r="J34" s="1">
        <v>2113</v>
      </c>
      <c r="K34" s="1">
        <v>264</v>
      </c>
      <c r="L34" s="1">
        <v>1363.1</v>
      </c>
      <c r="M34" s="1">
        <v>1011</v>
      </c>
      <c r="N34" s="1">
        <v>2400.1</v>
      </c>
      <c r="O34" s="1">
        <v>3205.6</v>
      </c>
      <c r="P34" s="1">
        <v>216.9</v>
      </c>
      <c r="Q34" s="6">
        <f t="shared" si="5"/>
        <v>2.0794415416798357</v>
      </c>
      <c r="R34" s="6">
        <f t="shared" si="1"/>
        <v>5.575949103146316</v>
      </c>
      <c r="S34" s="6">
        <f t="shared" si="2"/>
        <v>52.822799050039585</v>
      </c>
      <c r="T34" s="6">
        <f t="shared" si="4"/>
        <v>125.40059347181008</v>
      </c>
      <c r="U34" s="6">
        <f t="shared" si="3"/>
        <v>5.1632575757575756</v>
      </c>
      <c r="V34" s="6">
        <f>LN(G34)</f>
        <v>3.730501128804756</v>
      </c>
    </row>
    <row r="35" spans="1:22">
      <c r="A35" s="1">
        <v>1</v>
      </c>
      <c r="B35" s="1">
        <v>2</v>
      </c>
      <c r="C35" s="1">
        <v>116</v>
      </c>
      <c r="D35" s="1">
        <v>13</v>
      </c>
      <c r="E35" s="1">
        <v>24</v>
      </c>
      <c r="F35" s="1">
        <v>10</v>
      </c>
      <c r="G35" s="1">
        <v>20.3</v>
      </c>
      <c r="H35" s="1">
        <v>0</v>
      </c>
      <c r="I35" s="1">
        <v>16</v>
      </c>
      <c r="J35" s="1">
        <v>1570</v>
      </c>
      <c r="K35" s="1">
        <v>98</v>
      </c>
      <c r="L35" s="1">
        <v>753.7</v>
      </c>
      <c r="M35" s="1">
        <v>1636.3</v>
      </c>
      <c r="N35" s="1">
        <v>2400.1</v>
      </c>
      <c r="O35" s="1">
        <v>2707.1</v>
      </c>
      <c r="P35" s="1">
        <v>96</v>
      </c>
      <c r="Q35" s="6">
        <f t="shared" si="5"/>
        <v>2.7725887222397811</v>
      </c>
      <c r="R35" s="6">
        <f t="shared" si="1"/>
        <v>4.5849674786705723</v>
      </c>
      <c r="S35" s="6">
        <f t="shared" si="2"/>
        <v>39.248364651472855</v>
      </c>
      <c r="T35" s="6">
        <f t="shared" si="4"/>
        <v>57.568905457434461</v>
      </c>
      <c r="U35" s="6">
        <f t="shared" si="3"/>
        <v>7.6908163265306131</v>
      </c>
      <c r="V35" s="6">
        <f>LN(G35)</f>
        <v>3.0106208860477417</v>
      </c>
    </row>
    <row r="36" spans="1:22">
      <c r="A36" s="1">
        <v>1</v>
      </c>
      <c r="B36" s="1">
        <v>2</v>
      </c>
      <c r="C36" s="1">
        <v>116</v>
      </c>
      <c r="D36" s="1">
        <v>13</v>
      </c>
      <c r="E36" s="1">
        <v>25</v>
      </c>
      <c r="F36" s="1">
        <v>10</v>
      </c>
      <c r="G36" s="1">
        <v>10.4</v>
      </c>
      <c r="H36" s="1">
        <v>0</v>
      </c>
      <c r="I36" s="1">
        <v>32</v>
      </c>
      <c r="J36" s="1">
        <v>1408</v>
      </c>
      <c r="K36" s="1">
        <v>44</v>
      </c>
      <c r="L36" s="1">
        <v>710.9</v>
      </c>
      <c r="M36" s="1">
        <v>1684.6</v>
      </c>
      <c r="N36" s="1">
        <v>2400.1</v>
      </c>
      <c r="O36" s="1">
        <v>2533.1999999999998</v>
      </c>
      <c r="P36" s="1">
        <v>37.1</v>
      </c>
      <c r="Q36" s="6">
        <f t="shared" si="5"/>
        <v>3.4657359027997265</v>
      </c>
      <c r="R36" s="6">
        <f t="shared" si="1"/>
        <v>3.784189633918261</v>
      </c>
      <c r="S36" s="6">
        <f t="shared" si="2"/>
        <v>35.198533394441903</v>
      </c>
      <c r="T36" s="6">
        <f t="shared" si="4"/>
        <v>50.148403181764223</v>
      </c>
      <c r="U36" s="6">
        <f t="shared" si="3"/>
        <v>16.156818181818181</v>
      </c>
      <c r="V36" s="6">
        <f>LN(G36)</f>
        <v>2.341805806147327</v>
      </c>
    </row>
    <row r="37" spans="1:22">
      <c r="A37" s="1">
        <v>1</v>
      </c>
      <c r="B37" s="1">
        <v>2</v>
      </c>
      <c r="C37" s="1">
        <v>116</v>
      </c>
      <c r="D37" s="1">
        <v>13</v>
      </c>
      <c r="E37" s="1">
        <v>26</v>
      </c>
      <c r="F37" s="1">
        <v>10</v>
      </c>
      <c r="G37" s="1">
        <v>2.8</v>
      </c>
      <c r="H37" s="1">
        <v>0</v>
      </c>
      <c r="I37" s="1">
        <v>64</v>
      </c>
      <c r="J37" s="1">
        <v>964</v>
      </c>
      <c r="K37" s="1">
        <v>15</v>
      </c>
      <c r="L37" s="1">
        <v>1114.7</v>
      </c>
      <c r="M37" s="1">
        <v>1283.8</v>
      </c>
      <c r="N37" s="1">
        <v>2400.1</v>
      </c>
      <c r="O37" s="1">
        <v>2447.5</v>
      </c>
      <c r="P37" s="1">
        <v>14.2</v>
      </c>
      <c r="Q37" s="6">
        <f t="shared" si="5"/>
        <v>4.1588830833596715</v>
      </c>
      <c r="R37" s="6">
        <f t="shared" si="1"/>
        <v>2.7080502011022101</v>
      </c>
      <c r="S37" s="6">
        <f t="shared" si="2"/>
        <v>24.09899587517187</v>
      </c>
      <c r="T37" s="6">
        <f t="shared" si="4"/>
        <v>45.053746689515499</v>
      </c>
      <c r="U37" s="6">
        <f t="shared" si="3"/>
        <v>74.313333333333333</v>
      </c>
      <c r="V37" s="6">
        <f>LN(G37)</f>
        <v>1.0296194171811581</v>
      </c>
    </row>
    <row r="38" spans="1:22">
      <c r="A38" s="1">
        <v>1</v>
      </c>
      <c r="B38" s="1">
        <v>2</v>
      </c>
      <c r="C38" s="1">
        <v>116</v>
      </c>
      <c r="D38" s="1">
        <v>13</v>
      </c>
      <c r="E38" s="1">
        <v>27</v>
      </c>
      <c r="F38" s="1">
        <v>10</v>
      </c>
      <c r="G38" s="1">
        <v>0.7</v>
      </c>
      <c r="H38" s="1">
        <v>0</v>
      </c>
      <c r="I38" s="1">
        <v>128</v>
      </c>
      <c r="J38" s="1">
        <v>529</v>
      </c>
      <c r="K38" s="1">
        <v>4</v>
      </c>
      <c r="L38" s="1">
        <v>501.3</v>
      </c>
      <c r="M38" s="1">
        <v>1898.1</v>
      </c>
      <c r="N38" s="1">
        <v>2400.1</v>
      </c>
      <c r="O38" s="1">
        <v>2412.8000000000002</v>
      </c>
      <c r="P38" s="1">
        <v>2.7</v>
      </c>
      <c r="Q38" s="6">
        <f t="shared" si="5"/>
        <v>4.8520302639196169</v>
      </c>
      <c r="R38" s="6">
        <f t="shared" si="1"/>
        <v>1.3862943611198906</v>
      </c>
      <c r="S38" s="6">
        <f t="shared" si="2"/>
        <v>13.224448981292447</v>
      </c>
      <c r="T38" s="6">
        <f t="shared" si="4"/>
        <v>16.721985143037777</v>
      </c>
      <c r="U38" s="6">
        <f t="shared" si="3"/>
        <v>125.325</v>
      </c>
      <c r="V38" s="6">
        <f>LN(G38)</f>
        <v>-0.35667494393873245</v>
      </c>
    </row>
    <row r="39" spans="1:22">
      <c r="A39" s="1">
        <v>1</v>
      </c>
      <c r="B39" s="1">
        <v>2</v>
      </c>
      <c r="C39" s="1">
        <v>116</v>
      </c>
      <c r="D39" s="1">
        <v>13</v>
      </c>
      <c r="E39" s="1">
        <v>28</v>
      </c>
      <c r="F39" s="1">
        <v>10</v>
      </c>
      <c r="G39" s="1">
        <v>0.2</v>
      </c>
      <c r="H39" s="1">
        <v>0</v>
      </c>
      <c r="I39" s="1">
        <v>256</v>
      </c>
      <c r="J39" s="1">
        <v>478</v>
      </c>
      <c r="K39" s="1">
        <v>1</v>
      </c>
      <c r="L39" s="1">
        <v>25.4</v>
      </c>
      <c r="M39" s="1">
        <v>2374.4</v>
      </c>
      <c r="N39" s="1">
        <v>2400.1</v>
      </c>
      <c r="O39" s="1">
        <v>2403.1</v>
      </c>
      <c r="P39" s="1">
        <v>1.4</v>
      </c>
      <c r="Q39" s="6">
        <f t="shared" si="5"/>
        <v>5.5451774444795623</v>
      </c>
      <c r="R39" s="6">
        <f t="shared" si="1"/>
        <v>0</v>
      </c>
      <c r="S39" s="6">
        <f t="shared" si="2"/>
        <v>11.949502104078997</v>
      </c>
      <c r="T39" s="6">
        <f t="shared" si="4"/>
        <v>12.078840970350404</v>
      </c>
      <c r="U39" s="6">
        <f t="shared" si="3"/>
        <v>25.4</v>
      </c>
      <c r="V39" s="6">
        <f>LN(G39)</f>
        <v>-1.6094379124341003</v>
      </c>
    </row>
    <row r="40" spans="1:2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6"/>
      <c r="R40" s="6"/>
      <c r="S40" s="6"/>
      <c r="T40" s="6"/>
      <c r="U40" s="6"/>
      <c r="V40" s="6"/>
    </row>
    <row r="41" spans="1:22">
      <c r="A41" s="1">
        <v>1</v>
      </c>
      <c r="B41" s="1">
        <v>3</v>
      </c>
      <c r="C41" s="1">
        <v>116</v>
      </c>
      <c r="D41" s="1">
        <v>13</v>
      </c>
      <c r="E41" s="1">
        <v>12</v>
      </c>
      <c r="F41" s="1">
        <v>11</v>
      </c>
      <c r="G41" s="1">
        <v>224.2</v>
      </c>
      <c r="H41" s="1">
        <v>5</v>
      </c>
      <c r="I41" s="1">
        <v>1</v>
      </c>
      <c r="J41" s="1">
        <v>173</v>
      </c>
      <c r="K41" s="1">
        <v>173</v>
      </c>
      <c r="L41" s="1">
        <v>2382.9</v>
      </c>
      <c r="M41" s="1">
        <v>0</v>
      </c>
      <c r="N41" s="1">
        <v>2400.1</v>
      </c>
      <c r="O41" s="1">
        <v>2866.5</v>
      </c>
      <c r="P41" s="1">
        <v>156.5</v>
      </c>
      <c r="Q41" s="6">
        <f t="shared" si="5"/>
        <v>0</v>
      </c>
      <c r="R41" s="6">
        <f>LN(K41)</f>
        <v>5.1532915944977793</v>
      </c>
      <c r="S41" s="6">
        <f t="shared" si="2"/>
        <v>4.3248197991750352</v>
      </c>
      <c r="T41" s="6"/>
      <c r="U41" s="6">
        <f t="shared" si="3"/>
        <v>13.773988439306359</v>
      </c>
      <c r="V41" s="6">
        <f>LN(G41)</f>
        <v>5.4125385106380595</v>
      </c>
    </row>
    <row r="42" spans="1:22">
      <c r="A42" s="1">
        <v>1</v>
      </c>
      <c r="B42" s="1">
        <v>3</v>
      </c>
      <c r="C42" s="1">
        <v>116</v>
      </c>
      <c r="D42" s="1">
        <v>13</v>
      </c>
      <c r="E42" s="1">
        <v>18</v>
      </c>
      <c r="F42" s="1">
        <v>11</v>
      </c>
      <c r="G42" s="1">
        <v>206.1</v>
      </c>
      <c r="H42" s="1">
        <v>0</v>
      </c>
      <c r="I42" s="1">
        <v>2</v>
      </c>
      <c r="J42" s="1">
        <v>298</v>
      </c>
      <c r="K42" s="1">
        <v>149</v>
      </c>
      <c r="L42" s="1">
        <v>2256.3000000000002</v>
      </c>
      <c r="M42" s="1">
        <v>128.69999999999999</v>
      </c>
      <c r="N42" s="1">
        <v>2400.1</v>
      </c>
      <c r="O42" s="1">
        <v>2810.2</v>
      </c>
      <c r="P42" s="1">
        <v>128.69999999999999</v>
      </c>
      <c r="Q42" s="6">
        <f t="shared" si="5"/>
        <v>0.69314718055994529</v>
      </c>
      <c r="R42" s="6">
        <f t="shared" si="1"/>
        <v>5.0039463059454592</v>
      </c>
      <c r="S42" s="6">
        <f t="shared" si="2"/>
        <v>7.4496895962668228</v>
      </c>
      <c r="T42" s="6">
        <f t="shared" si="4"/>
        <v>138.92773892773894</v>
      </c>
      <c r="U42" s="6">
        <f t="shared" si="3"/>
        <v>15.142953020134229</v>
      </c>
      <c r="V42" s="6">
        <f>LN(G42)</f>
        <v>5.3283614878964132</v>
      </c>
    </row>
    <row r="43" spans="1:22">
      <c r="A43" s="1">
        <v>1</v>
      </c>
      <c r="B43" s="1">
        <v>3</v>
      </c>
      <c r="C43" s="1">
        <v>116</v>
      </c>
      <c r="D43" s="1">
        <v>13</v>
      </c>
      <c r="E43" s="1">
        <v>24</v>
      </c>
      <c r="F43" s="1">
        <v>11</v>
      </c>
      <c r="G43" s="1">
        <v>222.1</v>
      </c>
      <c r="H43" s="1">
        <v>0</v>
      </c>
      <c r="I43" s="1">
        <v>4</v>
      </c>
      <c r="J43" s="1">
        <v>552</v>
      </c>
      <c r="K43" s="1">
        <v>138</v>
      </c>
      <c r="L43" s="1">
        <v>2120</v>
      </c>
      <c r="M43" s="1">
        <v>265.89999999999998</v>
      </c>
      <c r="N43" s="1">
        <v>2400.1</v>
      </c>
      <c r="O43" s="1">
        <v>2796.1</v>
      </c>
      <c r="P43" s="1">
        <v>124.1</v>
      </c>
      <c r="Q43" s="6">
        <f t="shared" si="5"/>
        <v>1.3862943611198906</v>
      </c>
      <c r="R43" s="6">
        <f t="shared" si="1"/>
        <v>4.9272536851572051</v>
      </c>
      <c r="S43" s="6">
        <f t="shared" si="2"/>
        <v>13.799425023957337</v>
      </c>
      <c r="T43" s="6">
        <f t="shared" si="4"/>
        <v>124.55810455058293</v>
      </c>
      <c r="U43" s="6">
        <f t="shared" si="3"/>
        <v>15.362318840579711</v>
      </c>
      <c r="V43" s="6">
        <f>LN(G43)</f>
        <v>5.4031277309003816</v>
      </c>
    </row>
    <row r="44" spans="1:22">
      <c r="A44" s="1">
        <v>1</v>
      </c>
      <c r="B44" s="1">
        <v>3</v>
      </c>
      <c r="C44" s="1">
        <v>116</v>
      </c>
      <c r="D44" s="1">
        <v>13</v>
      </c>
      <c r="E44" s="1">
        <v>1</v>
      </c>
      <c r="F44" s="1">
        <v>12</v>
      </c>
      <c r="G44" s="1">
        <v>192.4</v>
      </c>
      <c r="H44" s="1">
        <v>0</v>
      </c>
      <c r="I44" s="1">
        <v>8</v>
      </c>
      <c r="J44" s="1">
        <v>1064</v>
      </c>
      <c r="K44" s="1">
        <v>133</v>
      </c>
      <c r="L44" s="1">
        <v>1829.1</v>
      </c>
      <c r="M44" s="1">
        <v>556.20000000000005</v>
      </c>
      <c r="N44" s="1">
        <v>2400.1</v>
      </c>
      <c r="O44" s="1">
        <v>2784.3</v>
      </c>
      <c r="P44" s="1">
        <v>111.7</v>
      </c>
      <c r="Q44" s="6">
        <f t="shared" si="5"/>
        <v>2.0794415416798357</v>
      </c>
      <c r="R44" s="6">
        <f t="shared" si="1"/>
        <v>4.8903491282217537</v>
      </c>
      <c r="S44" s="6">
        <f t="shared" si="2"/>
        <v>26.598891712845298</v>
      </c>
      <c r="T44" s="6">
        <f t="shared" si="4"/>
        <v>114.77885652642934</v>
      </c>
      <c r="U44" s="6">
        <f t="shared" si="3"/>
        <v>13.752631578947367</v>
      </c>
      <c r="V44" s="6">
        <f>LN(G44)</f>
        <v>5.259576538231606</v>
      </c>
    </row>
    <row r="45" spans="1:22">
      <c r="A45" s="1">
        <v>1</v>
      </c>
      <c r="B45" s="1">
        <v>3</v>
      </c>
      <c r="C45" s="1">
        <v>116</v>
      </c>
      <c r="D45" s="1">
        <v>13</v>
      </c>
      <c r="E45" s="1">
        <v>10</v>
      </c>
      <c r="F45" s="1">
        <v>12</v>
      </c>
      <c r="G45" s="1">
        <v>138</v>
      </c>
      <c r="H45" s="1">
        <v>0</v>
      </c>
      <c r="I45" s="1">
        <v>16</v>
      </c>
      <c r="J45" s="1">
        <v>1424</v>
      </c>
      <c r="K45" s="1">
        <v>89</v>
      </c>
      <c r="L45" s="1">
        <v>1367.9</v>
      </c>
      <c r="M45" s="1">
        <v>1022.8</v>
      </c>
      <c r="N45" s="1">
        <v>2400.1</v>
      </c>
      <c r="O45" s="1">
        <v>2663.4</v>
      </c>
      <c r="P45" s="1">
        <v>73.099999999999994</v>
      </c>
      <c r="Q45" s="6">
        <f t="shared" si="5"/>
        <v>2.7725887222397811</v>
      </c>
      <c r="R45" s="6">
        <f t="shared" si="1"/>
        <v>4.4886363697321396</v>
      </c>
      <c r="S45" s="6">
        <f t="shared" si="2"/>
        <v>35.598516728469647</v>
      </c>
      <c r="T45" s="6">
        <f t="shared" si="4"/>
        <v>83.535393038717245</v>
      </c>
      <c r="U45" s="6">
        <f t="shared" si="3"/>
        <v>15.369662921348315</v>
      </c>
      <c r="V45" s="6">
        <f>LN(G45)</f>
        <v>4.9272536851572051</v>
      </c>
    </row>
    <row r="46" spans="1:22">
      <c r="A46" s="1">
        <v>1</v>
      </c>
      <c r="B46" s="1">
        <v>3</v>
      </c>
      <c r="C46" s="1">
        <v>116</v>
      </c>
      <c r="D46" s="1">
        <v>13</v>
      </c>
      <c r="E46" s="1">
        <v>14</v>
      </c>
      <c r="F46" s="1">
        <v>12</v>
      </c>
      <c r="G46" s="1">
        <v>123.8</v>
      </c>
      <c r="H46" s="1">
        <v>0</v>
      </c>
      <c r="I46" s="1">
        <v>32</v>
      </c>
      <c r="J46" s="1">
        <v>2093</v>
      </c>
      <c r="K46" s="1">
        <v>65</v>
      </c>
      <c r="L46" s="1">
        <v>725.5</v>
      </c>
      <c r="M46" s="1">
        <v>1667.1</v>
      </c>
      <c r="N46" s="1">
        <v>2400.1</v>
      </c>
      <c r="O46" s="1">
        <v>2592.6999999999998</v>
      </c>
      <c r="P46" s="1">
        <v>53.9</v>
      </c>
      <c r="Q46" s="6">
        <f t="shared" si="5"/>
        <v>3.4657359027997265</v>
      </c>
      <c r="R46" s="6">
        <f t="shared" si="1"/>
        <v>4.1743872698956368</v>
      </c>
      <c r="S46" s="6">
        <f t="shared" si="2"/>
        <v>52.322819882504902</v>
      </c>
      <c r="T46" s="6">
        <f t="shared" si="4"/>
        <v>75.328414612200831</v>
      </c>
      <c r="U46" s="6">
        <f t="shared" si="3"/>
        <v>11.161538461538461</v>
      </c>
      <c r="V46" s="6">
        <f>LN(G46)</f>
        <v>4.8186673602504957</v>
      </c>
    </row>
    <row r="47" spans="1:22">
      <c r="A47" s="1">
        <v>1</v>
      </c>
      <c r="B47" s="1">
        <v>3</v>
      </c>
      <c r="C47" s="1">
        <v>116</v>
      </c>
      <c r="D47" s="1">
        <v>13</v>
      </c>
      <c r="E47" s="1">
        <v>16</v>
      </c>
      <c r="F47" s="1">
        <v>12</v>
      </c>
      <c r="G47" s="1">
        <v>46</v>
      </c>
      <c r="H47" s="1">
        <v>0</v>
      </c>
      <c r="I47" s="1">
        <v>64</v>
      </c>
      <c r="J47" s="1">
        <v>1677</v>
      </c>
      <c r="K47" s="1">
        <v>26</v>
      </c>
      <c r="L47" s="1">
        <v>548.6</v>
      </c>
      <c r="M47" s="1">
        <v>1848.5</v>
      </c>
      <c r="N47" s="1">
        <v>2400.1</v>
      </c>
      <c r="O47" s="1">
        <v>2478.1999999999998</v>
      </c>
      <c r="P47" s="1">
        <v>24.8</v>
      </c>
      <c r="Q47" s="6">
        <f t="shared" si="5"/>
        <v>4.1588830833596715</v>
      </c>
      <c r="R47" s="6">
        <f t="shared" si="1"/>
        <v>3.2580965380214821</v>
      </c>
      <c r="S47" s="6">
        <f t="shared" si="2"/>
        <v>41.923253197783424</v>
      </c>
      <c r="T47" s="6">
        <f t="shared" si="4"/>
        <v>54.433324317013799</v>
      </c>
      <c r="U47" s="6">
        <f t="shared" si="3"/>
        <v>21.1</v>
      </c>
      <c r="V47" s="6">
        <f>LN(G47)</f>
        <v>3.8286413964890951</v>
      </c>
    </row>
    <row r="48" spans="1:22">
      <c r="A48" s="1">
        <v>1</v>
      </c>
      <c r="B48" s="1">
        <v>3</v>
      </c>
      <c r="C48" s="1">
        <v>116</v>
      </c>
      <c r="D48" s="1">
        <v>13</v>
      </c>
      <c r="E48" s="1">
        <v>17</v>
      </c>
      <c r="F48" s="1">
        <v>12</v>
      </c>
      <c r="G48" s="1">
        <v>17.100000000000001</v>
      </c>
      <c r="H48" s="1">
        <v>0</v>
      </c>
      <c r="I48" s="1">
        <v>128</v>
      </c>
      <c r="J48" s="1">
        <v>1295</v>
      </c>
      <c r="K48" s="1">
        <v>10</v>
      </c>
      <c r="L48" s="1">
        <v>335.3</v>
      </c>
      <c r="M48" s="1">
        <v>2063.5</v>
      </c>
      <c r="N48" s="1">
        <v>2400.1</v>
      </c>
      <c r="O48" s="1">
        <v>2429.6</v>
      </c>
      <c r="P48" s="1">
        <v>7.5</v>
      </c>
      <c r="Q48" s="6">
        <f t="shared" si="5"/>
        <v>4.8520302639196169</v>
      </c>
      <c r="R48" s="6">
        <f t="shared" si="1"/>
        <v>2.3025850929940459</v>
      </c>
      <c r="S48" s="6">
        <f t="shared" si="2"/>
        <v>32.373651097870926</v>
      </c>
      <c r="T48" s="6">
        <f t="shared" si="4"/>
        <v>37.654470559728622</v>
      </c>
      <c r="U48" s="6">
        <f t="shared" si="3"/>
        <v>33.53</v>
      </c>
      <c r="V48" s="6">
        <f>LN(G48)</f>
        <v>2.8390784635086144</v>
      </c>
    </row>
    <row r="49" spans="1:2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6"/>
      <c r="R49" s="6"/>
      <c r="S49" s="6"/>
      <c r="T49" s="6"/>
      <c r="U49" s="6"/>
      <c r="V49" s="6"/>
    </row>
    <row r="50" spans="1:22">
      <c r="A50" s="1">
        <v>1</v>
      </c>
      <c r="B50" s="1">
        <v>4</v>
      </c>
      <c r="C50" s="1">
        <v>116</v>
      </c>
      <c r="D50" s="1">
        <v>14</v>
      </c>
      <c r="E50" s="1">
        <v>30</v>
      </c>
      <c r="F50" s="1">
        <v>1</v>
      </c>
      <c r="G50" s="1">
        <v>63.2</v>
      </c>
      <c r="H50" s="1">
        <v>2</v>
      </c>
      <c r="I50" s="1">
        <v>1</v>
      </c>
      <c r="J50" s="1">
        <v>429</v>
      </c>
      <c r="K50" s="1">
        <v>429</v>
      </c>
      <c r="L50" s="1">
        <v>2354.6999999999998</v>
      </c>
      <c r="M50" s="1">
        <v>0</v>
      </c>
      <c r="N50" s="1">
        <v>2400.1</v>
      </c>
      <c r="O50" s="1">
        <v>3663.5</v>
      </c>
      <c r="P50" s="1">
        <v>397.3</v>
      </c>
      <c r="Q50" s="6">
        <f t="shared" si="5"/>
        <v>0</v>
      </c>
      <c r="R50" s="6">
        <f t="shared" si="1"/>
        <v>6.061456918928017</v>
      </c>
      <c r="S50" s="6">
        <f t="shared" si="2"/>
        <v>10.724553143619017</v>
      </c>
      <c r="T50" s="6"/>
      <c r="U50" s="6">
        <f t="shared" si="3"/>
        <v>5.4888111888111881</v>
      </c>
      <c r="V50" s="6">
        <f>LN(G50)</f>
        <v>4.1463043011528118</v>
      </c>
    </row>
    <row r="51" spans="1:22">
      <c r="A51" s="1">
        <v>1</v>
      </c>
      <c r="B51" s="1">
        <v>4</v>
      </c>
      <c r="C51" s="1">
        <v>116</v>
      </c>
      <c r="D51" s="1">
        <v>14</v>
      </c>
      <c r="E51" s="1">
        <v>31</v>
      </c>
      <c r="F51" s="1">
        <v>1</v>
      </c>
      <c r="G51" s="1">
        <v>48.7</v>
      </c>
      <c r="H51" s="1">
        <v>6</v>
      </c>
      <c r="I51" s="1">
        <v>2</v>
      </c>
      <c r="J51" s="1">
        <v>696</v>
      </c>
      <c r="K51" s="1">
        <v>348</v>
      </c>
      <c r="L51" s="1">
        <v>2158.4</v>
      </c>
      <c r="M51" s="1">
        <v>205.1</v>
      </c>
      <c r="N51" s="1">
        <v>2400.1</v>
      </c>
      <c r="O51" s="1">
        <v>3493.5</v>
      </c>
      <c r="P51" s="1">
        <v>341.7</v>
      </c>
      <c r="Q51" s="6">
        <f t="shared" si="5"/>
        <v>0.69314718055994529</v>
      </c>
      <c r="R51" s="6">
        <f t="shared" si="1"/>
        <v>5.8522024797744745</v>
      </c>
      <c r="S51" s="6">
        <f t="shared" si="2"/>
        <v>17.399275030207075</v>
      </c>
      <c r="T51" s="6">
        <f t="shared" si="4"/>
        <v>203.60799609946369</v>
      </c>
      <c r="U51" s="6">
        <f t="shared" si="3"/>
        <v>6.2022988505747128</v>
      </c>
      <c r="V51" s="6">
        <f>LN(G51)</f>
        <v>3.8856790300885442</v>
      </c>
    </row>
    <row r="52" spans="1:22">
      <c r="A52" s="1">
        <v>1</v>
      </c>
      <c r="B52" s="1">
        <v>4</v>
      </c>
      <c r="C52" s="1">
        <v>116</v>
      </c>
      <c r="D52" s="1">
        <v>14</v>
      </c>
      <c r="E52" s="1">
        <v>1</v>
      </c>
      <c r="F52" s="1">
        <v>2</v>
      </c>
      <c r="G52" s="1">
        <v>53.2</v>
      </c>
      <c r="H52" s="1">
        <v>3</v>
      </c>
      <c r="I52" s="1">
        <v>4</v>
      </c>
      <c r="J52" s="1">
        <v>1348</v>
      </c>
      <c r="K52" s="1">
        <v>337</v>
      </c>
      <c r="L52" s="1">
        <v>1874.3</v>
      </c>
      <c r="M52" s="1">
        <v>489.1</v>
      </c>
      <c r="N52" s="1">
        <v>2400.1</v>
      </c>
      <c r="O52" s="1">
        <v>3416.7</v>
      </c>
      <c r="P52" s="1">
        <v>366.3</v>
      </c>
      <c r="Q52" s="6">
        <f t="shared" si="5"/>
        <v>1.3862943611198906</v>
      </c>
      <c r="R52" s="6">
        <f t="shared" si="1"/>
        <v>5.8200829303523616</v>
      </c>
      <c r="S52" s="6">
        <f t="shared" si="2"/>
        <v>33.69859589183784</v>
      </c>
      <c r="T52" s="6">
        <f t="shared" si="4"/>
        <v>165.36495604170926</v>
      </c>
      <c r="U52" s="6">
        <f t="shared" si="3"/>
        <v>5.5617210682492582</v>
      </c>
      <c r="V52" s="6">
        <f>LN(G52)</f>
        <v>3.9740583963475986</v>
      </c>
    </row>
    <row r="53" spans="1:22">
      <c r="A53" s="1">
        <v>1</v>
      </c>
      <c r="B53" s="1">
        <v>4</v>
      </c>
      <c r="C53" s="1">
        <v>116</v>
      </c>
      <c r="D53" s="1">
        <v>14</v>
      </c>
      <c r="E53" s="1">
        <v>2</v>
      </c>
      <c r="F53" s="1">
        <v>2</v>
      </c>
      <c r="G53" s="1">
        <v>45</v>
      </c>
      <c r="H53" s="1">
        <v>0</v>
      </c>
      <c r="I53" s="1">
        <v>8</v>
      </c>
      <c r="J53" s="1">
        <v>1984</v>
      </c>
      <c r="K53" s="1">
        <v>248</v>
      </c>
      <c r="L53" s="1">
        <v>1536.3</v>
      </c>
      <c r="M53" s="1">
        <v>838.1</v>
      </c>
      <c r="N53" s="1">
        <v>2400.1</v>
      </c>
      <c r="O53" s="1">
        <v>3135.3</v>
      </c>
      <c r="P53" s="1">
        <v>251.4</v>
      </c>
      <c r="Q53" s="6">
        <f t="shared" si="5"/>
        <v>2.0794415416798357</v>
      </c>
      <c r="R53" s="6">
        <f t="shared" si="1"/>
        <v>5.5134287461649825</v>
      </c>
      <c r="S53" s="6">
        <f t="shared" si="2"/>
        <v>49.597933419440864</v>
      </c>
      <c r="T53" s="6">
        <f t="shared" si="4"/>
        <v>142.03555661615559</v>
      </c>
      <c r="U53" s="6">
        <f t="shared" si="3"/>
        <v>6.1947580645161286</v>
      </c>
      <c r="V53" s="6">
        <f>LN(G53)</f>
        <v>3.8066624897703196</v>
      </c>
    </row>
    <row r="54" spans="1:22">
      <c r="A54" s="1">
        <v>1</v>
      </c>
      <c r="B54" s="1">
        <v>4</v>
      </c>
      <c r="C54" s="1">
        <v>116</v>
      </c>
      <c r="D54" s="1">
        <v>14</v>
      </c>
      <c r="E54" s="1">
        <v>3</v>
      </c>
      <c r="F54" s="1">
        <v>2</v>
      </c>
      <c r="G54" s="1">
        <v>23.2</v>
      </c>
      <c r="H54" s="1">
        <v>0</v>
      </c>
      <c r="I54" s="1">
        <v>16</v>
      </c>
      <c r="J54" s="1">
        <v>2057</v>
      </c>
      <c r="K54" s="1">
        <v>128</v>
      </c>
      <c r="L54" s="1">
        <v>937.7</v>
      </c>
      <c r="M54" s="1">
        <v>1447.7</v>
      </c>
      <c r="N54" s="1">
        <v>2400.1</v>
      </c>
      <c r="O54" s="1">
        <v>2777.6</v>
      </c>
      <c r="P54" s="1">
        <v>131.5</v>
      </c>
      <c r="Q54" s="6">
        <f t="shared" si="5"/>
        <v>2.7725887222397811</v>
      </c>
      <c r="R54" s="6">
        <f t="shared" si="1"/>
        <v>4.8520302639196169</v>
      </c>
      <c r="S54" s="6">
        <f t="shared" si="2"/>
        <v>51.42285738094246</v>
      </c>
      <c r="T54" s="6">
        <f t="shared" si="4"/>
        <v>85.252469434275056</v>
      </c>
      <c r="U54" s="6">
        <f t="shared" si="3"/>
        <v>7.3257812500000004</v>
      </c>
      <c r="V54" s="6">
        <f>LN(G54)</f>
        <v>3.1441522786722644</v>
      </c>
    </row>
    <row r="55" spans="1:22">
      <c r="A55" s="1">
        <v>1</v>
      </c>
      <c r="B55" s="1">
        <v>4</v>
      </c>
      <c r="C55" s="1">
        <v>116</v>
      </c>
      <c r="D55" s="1">
        <v>14</v>
      </c>
      <c r="E55" s="1">
        <v>4</v>
      </c>
      <c r="F55" s="1">
        <v>2</v>
      </c>
      <c r="G55" s="1">
        <v>7.5</v>
      </c>
      <c r="H55" s="1">
        <v>0</v>
      </c>
      <c r="I55" s="1">
        <v>32</v>
      </c>
      <c r="J55" s="1">
        <v>1312</v>
      </c>
      <c r="K55" s="1">
        <v>41</v>
      </c>
      <c r="L55" s="1">
        <v>890.2</v>
      </c>
      <c r="M55" s="1">
        <v>1505.6</v>
      </c>
      <c r="N55" s="1">
        <v>2400.1</v>
      </c>
      <c r="O55" s="1">
        <v>2525.8000000000002</v>
      </c>
      <c r="P55" s="1">
        <v>33.1</v>
      </c>
      <c r="Q55" s="6">
        <f t="shared" si="5"/>
        <v>3.4657359027997265</v>
      </c>
      <c r="R55" s="6">
        <f t="shared" si="1"/>
        <v>3.713572066704308</v>
      </c>
      <c r="S55" s="6">
        <f t="shared" si="2"/>
        <v>32.798633390275405</v>
      </c>
      <c r="T55" s="6">
        <f t="shared" si="4"/>
        <v>52.284803400637621</v>
      </c>
      <c r="U55" s="6">
        <f t="shared" si="3"/>
        <v>21.712195121951222</v>
      </c>
      <c r="V55" s="6">
        <f>LN(G55)</f>
        <v>2.0149030205422647</v>
      </c>
    </row>
    <row r="56" spans="1:22">
      <c r="A56" s="1">
        <v>1</v>
      </c>
      <c r="B56" s="1">
        <v>4</v>
      </c>
      <c r="C56" s="1">
        <v>116</v>
      </c>
      <c r="D56" s="1">
        <v>14</v>
      </c>
      <c r="E56" s="1">
        <v>6</v>
      </c>
      <c r="F56" s="1">
        <v>2</v>
      </c>
      <c r="G56" s="1">
        <v>2.6</v>
      </c>
      <c r="H56" s="1">
        <v>0</v>
      </c>
      <c r="I56" s="1">
        <v>64</v>
      </c>
      <c r="J56" s="1">
        <v>1059</v>
      </c>
      <c r="K56" s="1">
        <v>16</v>
      </c>
      <c r="L56" s="1">
        <v>444.4</v>
      </c>
      <c r="M56" s="1">
        <v>1953.6</v>
      </c>
      <c r="N56" s="1">
        <v>2400.1</v>
      </c>
      <c r="O56" s="1">
        <v>2448.8000000000002</v>
      </c>
      <c r="P56" s="1">
        <v>19.3</v>
      </c>
      <c r="Q56" s="6">
        <f t="shared" si="5"/>
        <v>4.1588830833596715</v>
      </c>
      <c r="R56" s="6">
        <f t="shared" si="1"/>
        <v>2.7725887222397811</v>
      </c>
      <c r="S56" s="6">
        <f t="shared" si="2"/>
        <v>26.473896920961629</v>
      </c>
      <c r="T56" s="6">
        <f t="shared" si="4"/>
        <v>32.524570024570025</v>
      </c>
      <c r="U56" s="6">
        <f t="shared" si="3"/>
        <v>27.774999999999999</v>
      </c>
      <c r="V56" s="6">
        <f>LN(G56)</f>
        <v>0.95551144502743635</v>
      </c>
    </row>
    <row r="57" spans="1:22">
      <c r="A57" s="1">
        <v>1</v>
      </c>
      <c r="B57" s="1">
        <v>4</v>
      </c>
      <c r="C57" s="1">
        <v>116</v>
      </c>
      <c r="D57" s="1">
        <v>14</v>
      </c>
      <c r="E57" s="1">
        <v>7</v>
      </c>
      <c r="F57" s="1">
        <v>2</v>
      </c>
      <c r="G57" s="1">
        <v>0.4</v>
      </c>
      <c r="H57" s="1">
        <v>0</v>
      </c>
      <c r="I57" s="1">
        <v>128</v>
      </c>
      <c r="J57" s="1">
        <v>780</v>
      </c>
      <c r="K57" s="1">
        <v>6</v>
      </c>
      <c r="L57" s="1">
        <v>260.5</v>
      </c>
      <c r="M57" s="1">
        <v>2139.1</v>
      </c>
      <c r="N57" s="1">
        <v>2400.1</v>
      </c>
      <c r="O57" s="1">
        <v>2419.1999999999998</v>
      </c>
      <c r="P57" s="1">
        <v>6.3</v>
      </c>
      <c r="Q57" s="6">
        <f t="shared" si="5"/>
        <v>4.8520302639196169</v>
      </c>
      <c r="R57" s="6">
        <f t="shared" si="1"/>
        <v>1.791759469228055</v>
      </c>
      <c r="S57" s="6">
        <f t="shared" si="2"/>
        <v>19.499187533852758</v>
      </c>
      <c r="T57" s="6">
        <f t="shared" si="4"/>
        <v>21.878360057968305</v>
      </c>
      <c r="U57" s="6">
        <f t="shared" si="3"/>
        <v>43.416666666666664</v>
      </c>
      <c r="V57" s="6">
        <f>LN(G57)</f>
        <v>-0.916290731874155</v>
      </c>
    </row>
    <row r="58" spans="1:22">
      <c r="A58" s="1">
        <v>1</v>
      </c>
      <c r="B58" s="1">
        <v>4</v>
      </c>
      <c r="C58" s="1">
        <v>116</v>
      </c>
      <c r="D58" s="1">
        <v>14</v>
      </c>
      <c r="E58" s="1">
        <v>9</v>
      </c>
      <c r="F58" s="1">
        <v>2</v>
      </c>
      <c r="G58" s="1">
        <v>0.1</v>
      </c>
      <c r="H58" s="1">
        <v>0</v>
      </c>
      <c r="I58" s="1">
        <v>256</v>
      </c>
      <c r="J58" s="1">
        <v>480</v>
      </c>
      <c r="K58" s="1">
        <v>1</v>
      </c>
      <c r="L58" s="1">
        <v>78</v>
      </c>
      <c r="M58" s="1">
        <v>2321.6999999999998</v>
      </c>
      <c r="N58" s="1">
        <v>2400.1</v>
      </c>
      <c r="O58" s="1">
        <v>2403</v>
      </c>
      <c r="P58" s="1">
        <v>0.7</v>
      </c>
      <c r="Q58" s="6">
        <f t="shared" si="5"/>
        <v>5.5451774444795623</v>
      </c>
      <c r="R58" s="6">
        <f t="shared" si="1"/>
        <v>0</v>
      </c>
      <c r="S58" s="6">
        <f t="shared" si="2"/>
        <v>11.999500020832466</v>
      </c>
      <c r="T58" s="6">
        <f t="shared" si="4"/>
        <v>12.404703450058149</v>
      </c>
      <c r="U58" s="6">
        <f t="shared" si="3"/>
        <v>78</v>
      </c>
      <c r="V58" s="6">
        <f>LN(G58)</f>
        <v>-2.3025850929940455</v>
      </c>
    </row>
    <row r="59" spans="1:2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6"/>
      <c r="R59" s="6" t="s">
        <v>3</v>
      </c>
      <c r="S59" s="6"/>
      <c r="T59" s="6"/>
      <c r="U59" s="6"/>
      <c r="V59" s="6"/>
    </row>
    <row r="60" spans="1:22">
      <c r="A60" s="1">
        <v>2</v>
      </c>
      <c r="B60" s="1">
        <v>1</v>
      </c>
      <c r="C60" s="1">
        <v>116</v>
      </c>
      <c r="D60" s="1">
        <v>14</v>
      </c>
      <c r="E60" s="1">
        <v>15</v>
      </c>
      <c r="F60" s="1">
        <v>2</v>
      </c>
      <c r="G60" s="1">
        <v>6.3</v>
      </c>
      <c r="H60" s="1">
        <v>0</v>
      </c>
      <c r="I60" s="1">
        <v>1</v>
      </c>
      <c r="J60" s="1">
        <v>40</v>
      </c>
      <c r="K60" s="1">
        <v>40</v>
      </c>
      <c r="L60" s="1">
        <v>60.7</v>
      </c>
      <c r="M60" s="1">
        <v>0</v>
      </c>
      <c r="N60" s="1">
        <v>64.5</v>
      </c>
      <c r="O60" s="1">
        <v>174.3</v>
      </c>
      <c r="P60" s="1">
        <v>44.3</v>
      </c>
      <c r="Q60" s="6">
        <f t="shared" si="5"/>
        <v>0</v>
      </c>
      <c r="R60" s="6">
        <f>(K60)/(N60)</f>
        <v>0.62015503875968991</v>
      </c>
      <c r="S60" s="6">
        <f t="shared" si="2"/>
        <v>37.209302325581397</v>
      </c>
      <c r="T60" s="6"/>
      <c r="U60" s="6">
        <f t="shared" si="3"/>
        <v>1.5175000000000001</v>
      </c>
      <c r="V60" s="6">
        <f>LN(G60)</f>
        <v>1.8405496333974869</v>
      </c>
    </row>
    <row r="61" spans="1:22">
      <c r="A61" s="1">
        <v>2</v>
      </c>
      <c r="B61" s="1">
        <v>1</v>
      </c>
      <c r="C61" s="1">
        <v>116</v>
      </c>
      <c r="D61" s="1">
        <v>14</v>
      </c>
      <c r="E61" s="1">
        <v>16</v>
      </c>
      <c r="F61" s="1">
        <v>2</v>
      </c>
      <c r="G61" s="1">
        <v>6.7</v>
      </c>
      <c r="H61" s="1">
        <v>0</v>
      </c>
      <c r="I61" s="1">
        <v>2</v>
      </c>
      <c r="J61" s="1">
        <v>80</v>
      </c>
      <c r="K61" s="1">
        <v>40</v>
      </c>
      <c r="L61" s="1">
        <v>63.5</v>
      </c>
      <c r="M61" s="1">
        <v>27.4</v>
      </c>
      <c r="N61" s="1">
        <v>95</v>
      </c>
      <c r="O61" s="1">
        <v>206.4</v>
      </c>
      <c r="P61" s="1">
        <v>50</v>
      </c>
      <c r="Q61" s="6">
        <f t="shared" si="5"/>
        <v>0.69314718055994529</v>
      </c>
      <c r="R61" s="6">
        <f t="shared" ref="R61:R79" si="6">(K61)/(N61)</f>
        <v>0.42105263157894735</v>
      </c>
      <c r="S61" s="6">
        <f t="shared" si="2"/>
        <v>50.526315789473685</v>
      </c>
      <c r="T61" s="6">
        <f t="shared" si="4"/>
        <v>175.18248175182481</v>
      </c>
      <c r="U61" s="6">
        <f t="shared" si="3"/>
        <v>1.5874999999999999</v>
      </c>
      <c r="V61" s="6">
        <f>LN(G61)</f>
        <v>1.9021075263969205</v>
      </c>
    </row>
    <row r="62" spans="1:22">
      <c r="A62" s="1">
        <v>2</v>
      </c>
      <c r="B62" s="1">
        <v>1</v>
      </c>
      <c r="C62" s="1">
        <v>116</v>
      </c>
      <c r="D62" s="1">
        <v>14</v>
      </c>
      <c r="E62" s="1">
        <v>17</v>
      </c>
      <c r="F62" s="1">
        <v>2</v>
      </c>
      <c r="G62" s="1">
        <v>6.8</v>
      </c>
      <c r="H62" s="1">
        <v>0</v>
      </c>
      <c r="I62" s="1">
        <v>4</v>
      </c>
      <c r="J62" s="1">
        <v>160</v>
      </c>
      <c r="K62" s="1">
        <v>40</v>
      </c>
      <c r="L62" s="1">
        <v>103.7</v>
      </c>
      <c r="M62" s="1">
        <v>61.2</v>
      </c>
      <c r="N62" s="1">
        <v>169.4</v>
      </c>
      <c r="O62" s="1">
        <v>289.39999999999998</v>
      </c>
      <c r="P62" s="1">
        <v>42.8</v>
      </c>
      <c r="Q62" s="6">
        <f t="shared" si="5"/>
        <v>1.3862943611198906</v>
      </c>
      <c r="R62" s="6">
        <f t="shared" si="6"/>
        <v>0.23612750885478156</v>
      </c>
      <c r="S62" s="6">
        <f t="shared" si="2"/>
        <v>56.670602125147575</v>
      </c>
      <c r="T62" s="6">
        <f t="shared" si="4"/>
        <v>156.86274509803923</v>
      </c>
      <c r="U62" s="6">
        <f t="shared" si="3"/>
        <v>2.5925000000000002</v>
      </c>
      <c r="V62" s="6">
        <f>LN(G62)</f>
        <v>1.9169226121820611</v>
      </c>
    </row>
    <row r="63" spans="1:22">
      <c r="A63" s="1">
        <v>2</v>
      </c>
      <c r="B63" s="1">
        <v>1</v>
      </c>
      <c r="C63" s="1">
        <v>116</v>
      </c>
      <c r="D63" s="1">
        <v>14</v>
      </c>
      <c r="E63" s="1">
        <v>18</v>
      </c>
      <c r="F63" s="1">
        <v>2</v>
      </c>
      <c r="G63" s="1">
        <v>6.7</v>
      </c>
      <c r="H63" s="1">
        <v>0</v>
      </c>
      <c r="I63" s="1">
        <v>8</v>
      </c>
      <c r="J63" s="1">
        <v>320</v>
      </c>
      <c r="K63" s="1">
        <v>40</v>
      </c>
      <c r="L63" s="1">
        <v>130.80000000000001</v>
      </c>
      <c r="M63" s="1">
        <v>132.5</v>
      </c>
      <c r="N63" s="1">
        <v>267.89999999999998</v>
      </c>
      <c r="O63" s="1">
        <v>386</v>
      </c>
      <c r="P63" s="1">
        <v>41.8</v>
      </c>
      <c r="Q63" s="6">
        <f t="shared" si="5"/>
        <v>2.0794415416798357</v>
      </c>
      <c r="R63" s="6">
        <f t="shared" si="6"/>
        <v>0.14930944382232178</v>
      </c>
      <c r="S63" s="6">
        <f t="shared" si="2"/>
        <v>71.668533034714457</v>
      </c>
      <c r="T63" s="6">
        <f t="shared" si="4"/>
        <v>144.90566037735849</v>
      </c>
      <c r="U63" s="6">
        <f t="shared" si="3"/>
        <v>3.2700000000000005</v>
      </c>
      <c r="V63" s="6">
        <f>LN(G63)</f>
        <v>1.9021075263969205</v>
      </c>
    </row>
    <row r="64" spans="1:22">
      <c r="A64" s="1">
        <v>2</v>
      </c>
      <c r="B64" s="1">
        <v>1</v>
      </c>
      <c r="C64" s="1">
        <v>116</v>
      </c>
      <c r="D64" s="1">
        <v>14</v>
      </c>
      <c r="E64" s="1">
        <v>19</v>
      </c>
      <c r="F64" s="1">
        <v>2</v>
      </c>
      <c r="G64" s="1">
        <v>7</v>
      </c>
      <c r="H64" s="1">
        <v>0</v>
      </c>
      <c r="I64" s="1">
        <v>16</v>
      </c>
      <c r="J64" s="1">
        <v>640</v>
      </c>
      <c r="K64" s="1">
        <v>40</v>
      </c>
      <c r="L64" s="1">
        <v>268.10000000000002</v>
      </c>
      <c r="M64" s="1">
        <v>387.1</v>
      </c>
      <c r="N64" s="1">
        <v>659.5</v>
      </c>
      <c r="O64" s="1">
        <v>783.6</v>
      </c>
      <c r="P64" s="1">
        <v>45.3</v>
      </c>
      <c r="Q64" s="6">
        <f t="shared" si="5"/>
        <v>2.7725887222397811</v>
      </c>
      <c r="R64" s="6">
        <f t="shared" si="6"/>
        <v>6.0652009097801364E-2</v>
      </c>
      <c r="S64" s="6">
        <f t="shared" si="2"/>
        <v>58.225928733889312</v>
      </c>
      <c r="T64" s="6">
        <f t="shared" si="4"/>
        <v>99.19917334022216</v>
      </c>
      <c r="U64" s="6">
        <f t="shared" si="3"/>
        <v>6.7025000000000006</v>
      </c>
      <c r="V64" s="6">
        <f>LN(G64)</f>
        <v>1.9459101490553132</v>
      </c>
    </row>
    <row r="65" spans="1:22">
      <c r="A65" s="1">
        <v>2</v>
      </c>
      <c r="B65" s="1">
        <v>1</v>
      </c>
      <c r="C65" s="1">
        <v>116</v>
      </c>
      <c r="D65" s="1">
        <v>14</v>
      </c>
      <c r="E65" s="1">
        <v>20</v>
      </c>
      <c r="F65" s="1">
        <v>2</v>
      </c>
      <c r="G65" s="1">
        <v>5</v>
      </c>
      <c r="H65" s="1">
        <v>0</v>
      </c>
      <c r="I65" s="1">
        <v>32</v>
      </c>
      <c r="J65" s="1">
        <v>992</v>
      </c>
      <c r="K65" s="1">
        <v>31</v>
      </c>
      <c r="L65" s="1">
        <v>1027.5999999999999</v>
      </c>
      <c r="M65" s="1">
        <v>1369.5</v>
      </c>
      <c r="N65" s="1">
        <v>2400.1</v>
      </c>
      <c r="O65" s="1">
        <v>2496.8000000000002</v>
      </c>
      <c r="P65" s="1">
        <v>34.4</v>
      </c>
      <c r="Q65" s="6">
        <f t="shared" si="5"/>
        <v>3.4657359027997265</v>
      </c>
      <c r="R65" s="6">
        <f t="shared" si="6"/>
        <v>1.2916128494646057E-2</v>
      </c>
      <c r="S65" s="6">
        <f t="shared" si="2"/>
        <v>24.798966709720432</v>
      </c>
      <c r="T65" s="6">
        <f t="shared" si="4"/>
        <v>43.461117196056954</v>
      </c>
      <c r="U65" s="6">
        <f t="shared" si="3"/>
        <v>33.148387096774194</v>
      </c>
      <c r="V65" s="6">
        <f>LN(G65)</f>
        <v>1.6094379124341003</v>
      </c>
    </row>
    <row r="66" spans="1:22">
      <c r="A66" s="1">
        <v>2</v>
      </c>
      <c r="B66" s="1">
        <v>1</v>
      </c>
      <c r="C66" s="1">
        <v>116</v>
      </c>
      <c r="D66" s="1">
        <v>14</v>
      </c>
      <c r="E66" s="1">
        <v>21</v>
      </c>
      <c r="F66" s="1">
        <v>2</v>
      </c>
      <c r="G66" s="1">
        <v>1.7</v>
      </c>
      <c r="H66" s="1">
        <v>0</v>
      </c>
      <c r="I66" s="1">
        <v>64</v>
      </c>
      <c r="J66" s="1">
        <v>704</v>
      </c>
      <c r="K66" s="1">
        <v>11</v>
      </c>
      <c r="L66" s="1">
        <v>906.1</v>
      </c>
      <c r="M66" s="1">
        <v>1492.7</v>
      </c>
      <c r="N66" s="1">
        <v>2400.1</v>
      </c>
      <c r="O66" s="1">
        <v>2434.4</v>
      </c>
      <c r="P66" s="1">
        <v>10.7</v>
      </c>
      <c r="Q66" s="6">
        <f t="shared" si="5"/>
        <v>4.1588830833596715</v>
      </c>
      <c r="R66" s="6">
        <f t="shared" si="6"/>
        <v>4.583142369067956E-3</v>
      </c>
      <c r="S66" s="6">
        <f t="shared" si="2"/>
        <v>17.599266697220951</v>
      </c>
      <c r="T66" s="6">
        <f t="shared" si="4"/>
        <v>28.297715549005158</v>
      </c>
      <c r="U66" s="6">
        <f t="shared" si="3"/>
        <v>82.372727272727275</v>
      </c>
      <c r="V66" s="6">
        <f>LN(G66)</f>
        <v>0.53062825106217038</v>
      </c>
    </row>
    <row r="67" spans="1:22">
      <c r="A67" s="1">
        <v>2</v>
      </c>
      <c r="B67" s="1">
        <v>1</v>
      </c>
      <c r="C67" s="1">
        <v>116</v>
      </c>
      <c r="D67" s="1">
        <v>14</v>
      </c>
      <c r="E67" s="1">
        <v>22</v>
      </c>
      <c r="F67" s="1">
        <v>2</v>
      </c>
      <c r="G67" s="1">
        <v>1.1000000000000001</v>
      </c>
      <c r="H67" s="1">
        <v>0</v>
      </c>
      <c r="I67" s="1">
        <v>128</v>
      </c>
      <c r="J67" s="1">
        <v>825</v>
      </c>
      <c r="K67" s="1">
        <v>6</v>
      </c>
      <c r="L67" s="1">
        <v>240.9</v>
      </c>
      <c r="M67" s="1">
        <v>2158.5</v>
      </c>
      <c r="N67" s="1">
        <v>2400.1</v>
      </c>
      <c r="O67" s="1">
        <v>2419.1</v>
      </c>
      <c r="P67" s="1">
        <v>4.0999999999999996</v>
      </c>
      <c r="Q67" s="6">
        <f t="shared" si="5"/>
        <v>4.8520302639196169</v>
      </c>
      <c r="R67" s="6">
        <f t="shared" si="6"/>
        <v>2.4998958376734304E-3</v>
      </c>
      <c r="S67" s="6">
        <f t="shared" ref="S67:S79" si="7">(J67/N67)*60</f>
        <v>20.6241406608058</v>
      </c>
      <c r="T67" s="6">
        <f t="shared" si="4"/>
        <v>22.932592077831828</v>
      </c>
      <c r="U67" s="6">
        <f t="shared" ref="U67:U79" si="8">L67/K67</f>
        <v>40.15</v>
      </c>
      <c r="V67" s="6">
        <f>LN(G67)</f>
        <v>9.5310179804324935E-2</v>
      </c>
    </row>
    <row r="68" spans="1:22">
      <c r="A68" s="1">
        <v>2</v>
      </c>
      <c r="B68" s="1">
        <v>1</v>
      </c>
      <c r="C68" s="1">
        <v>116</v>
      </c>
      <c r="D68" s="1">
        <v>14</v>
      </c>
      <c r="E68" s="1">
        <v>25</v>
      </c>
      <c r="F68" s="1">
        <v>2</v>
      </c>
      <c r="G68" s="1">
        <v>0.2</v>
      </c>
      <c r="H68" s="1">
        <v>0</v>
      </c>
      <c r="I68" s="1">
        <v>256</v>
      </c>
      <c r="J68" s="1">
        <v>733</v>
      </c>
      <c r="K68" s="1">
        <v>2</v>
      </c>
      <c r="L68" s="1">
        <v>14.6</v>
      </c>
      <c r="M68" s="1">
        <v>2385.1</v>
      </c>
      <c r="N68" s="1">
        <v>2400.1</v>
      </c>
      <c r="O68" s="1">
        <v>2406.5</v>
      </c>
      <c r="P68" s="1">
        <v>2.2999999999999998</v>
      </c>
      <c r="Q68" s="6">
        <f t="shared" si="5"/>
        <v>5.5451774444795623</v>
      </c>
      <c r="R68" s="6">
        <f t="shared" si="6"/>
        <v>8.3329861255781014E-4</v>
      </c>
      <c r="S68" s="6">
        <f t="shared" si="7"/>
        <v>18.324236490146248</v>
      </c>
      <c r="T68" s="6">
        <f t="shared" ref="T68:T79" si="9">(J68/M68)*60</f>
        <v>18.43947842857742</v>
      </c>
      <c r="U68" s="6">
        <f t="shared" si="8"/>
        <v>7.3</v>
      </c>
      <c r="V68" s="6">
        <f>LN(G68)</f>
        <v>-1.6094379124341003</v>
      </c>
    </row>
    <row r="69" spans="1:2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6"/>
      <c r="R69" s="6"/>
      <c r="S69" s="6"/>
      <c r="T69" s="6"/>
      <c r="U69" s="6"/>
      <c r="V69" s="6"/>
    </row>
    <row r="70" spans="1:22">
      <c r="A70" s="1">
        <v>2</v>
      </c>
      <c r="B70" s="1">
        <v>2</v>
      </c>
      <c r="C70" s="1">
        <v>116</v>
      </c>
      <c r="D70" s="1">
        <v>14</v>
      </c>
      <c r="E70" s="1">
        <v>8</v>
      </c>
      <c r="F70" s="1">
        <v>3</v>
      </c>
      <c r="G70" s="1">
        <v>40.200000000000003</v>
      </c>
      <c r="H70" s="1">
        <v>0</v>
      </c>
      <c r="I70" s="1">
        <v>1</v>
      </c>
      <c r="J70" s="1">
        <v>40</v>
      </c>
      <c r="K70" s="1">
        <v>40</v>
      </c>
      <c r="L70" s="1">
        <v>102.1</v>
      </c>
      <c r="M70" s="1">
        <v>0</v>
      </c>
      <c r="N70" s="1">
        <v>106.1</v>
      </c>
      <c r="O70" s="1">
        <v>209.8</v>
      </c>
      <c r="P70" s="1">
        <v>35.9</v>
      </c>
      <c r="Q70" s="6">
        <f t="shared" si="5"/>
        <v>0</v>
      </c>
      <c r="R70" s="6">
        <f t="shared" si="6"/>
        <v>0.37700282752120645</v>
      </c>
      <c r="S70" s="6">
        <f t="shared" si="7"/>
        <v>22.620169651272388</v>
      </c>
      <c r="T70" s="6"/>
      <c r="U70" s="6">
        <f t="shared" si="8"/>
        <v>2.5524999999999998</v>
      </c>
      <c r="V70" s="6">
        <f>LN(G70)</f>
        <v>3.6938669956249757</v>
      </c>
    </row>
    <row r="71" spans="1:22">
      <c r="A71" s="1">
        <v>2</v>
      </c>
      <c r="B71" s="1">
        <v>2</v>
      </c>
      <c r="C71" s="1">
        <v>116</v>
      </c>
      <c r="D71" s="1">
        <v>14</v>
      </c>
      <c r="E71" s="1">
        <v>9</v>
      </c>
      <c r="F71" s="1">
        <v>3</v>
      </c>
      <c r="G71" s="1">
        <v>45.9</v>
      </c>
      <c r="H71" s="1">
        <v>0</v>
      </c>
      <c r="I71" s="1">
        <v>2</v>
      </c>
      <c r="J71" s="1">
        <v>80</v>
      </c>
      <c r="K71" s="1">
        <v>40</v>
      </c>
      <c r="L71" s="1">
        <v>171.3</v>
      </c>
      <c r="M71" s="1">
        <v>63.1</v>
      </c>
      <c r="N71" s="1">
        <v>237.8</v>
      </c>
      <c r="O71" s="1">
        <v>348.9</v>
      </c>
      <c r="P71" s="1">
        <v>43.5</v>
      </c>
      <c r="Q71" s="6">
        <f t="shared" si="5"/>
        <v>0.69314718055994529</v>
      </c>
      <c r="R71" s="6">
        <f t="shared" si="6"/>
        <v>0.16820857863751051</v>
      </c>
      <c r="S71" s="6">
        <f t="shared" si="7"/>
        <v>20.18502943650126</v>
      </c>
      <c r="T71" s="6">
        <f t="shared" si="9"/>
        <v>76.069730586370838</v>
      </c>
      <c r="U71" s="6">
        <f t="shared" si="8"/>
        <v>4.2825000000000006</v>
      </c>
      <c r="V71" s="6">
        <f>LN(G71)</f>
        <v>3.8264651170664994</v>
      </c>
    </row>
    <row r="72" spans="1:22">
      <c r="A72" s="1">
        <v>2</v>
      </c>
      <c r="B72" s="1">
        <v>2</v>
      </c>
      <c r="C72" s="1">
        <v>116</v>
      </c>
      <c r="D72" s="1">
        <v>14</v>
      </c>
      <c r="E72" s="1">
        <v>11</v>
      </c>
      <c r="F72" s="1">
        <v>3</v>
      </c>
      <c r="G72" s="1">
        <v>51.2</v>
      </c>
      <c r="H72" s="1">
        <v>0</v>
      </c>
      <c r="I72" s="1">
        <v>4</v>
      </c>
      <c r="J72" s="1">
        <v>160</v>
      </c>
      <c r="K72" s="1">
        <v>40</v>
      </c>
      <c r="L72" s="1">
        <v>163.4</v>
      </c>
      <c r="M72" s="1">
        <v>123.7</v>
      </c>
      <c r="N72" s="1">
        <v>291.39999999999998</v>
      </c>
      <c r="O72" s="1">
        <v>402.2</v>
      </c>
      <c r="P72" s="1">
        <v>40.200000000000003</v>
      </c>
      <c r="Q72" s="6">
        <f t="shared" si="5"/>
        <v>1.3862943611198906</v>
      </c>
      <c r="R72" s="6">
        <f t="shared" si="6"/>
        <v>0.13726835964310227</v>
      </c>
      <c r="S72" s="6">
        <f t="shared" si="7"/>
        <v>32.944406314344548</v>
      </c>
      <c r="T72" s="6">
        <f t="shared" si="9"/>
        <v>77.607113985448663</v>
      </c>
      <c r="U72" s="6">
        <f t="shared" si="8"/>
        <v>4.085</v>
      </c>
      <c r="V72" s="6">
        <f>LN(G72)</f>
        <v>3.9357395320454622</v>
      </c>
    </row>
    <row r="73" spans="1:22">
      <c r="A73" s="1">
        <v>2</v>
      </c>
      <c r="B73" s="1">
        <v>2</v>
      </c>
      <c r="C73" s="1">
        <v>116</v>
      </c>
      <c r="D73" s="1">
        <v>14</v>
      </c>
      <c r="E73" s="1">
        <v>12</v>
      </c>
      <c r="F73" s="1">
        <v>3</v>
      </c>
      <c r="G73" s="1">
        <v>40.4</v>
      </c>
      <c r="H73" s="1">
        <v>0</v>
      </c>
      <c r="I73" s="1">
        <v>8</v>
      </c>
      <c r="J73" s="1">
        <v>320</v>
      </c>
      <c r="K73" s="1">
        <v>40</v>
      </c>
      <c r="L73" s="1">
        <v>204</v>
      </c>
      <c r="M73" s="1">
        <v>379.6</v>
      </c>
      <c r="N73" s="1">
        <v>587.79999999999995</v>
      </c>
      <c r="O73" s="1">
        <v>704.6</v>
      </c>
      <c r="P73" s="1">
        <v>39.299999999999997</v>
      </c>
      <c r="Q73" s="6">
        <f t="shared" si="5"/>
        <v>2.0794415416798357</v>
      </c>
      <c r="R73" s="6">
        <f t="shared" si="6"/>
        <v>6.8050357264375638E-2</v>
      </c>
      <c r="S73" s="6">
        <f t="shared" si="7"/>
        <v>32.664171486900308</v>
      </c>
      <c r="T73" s="6">
        <f t="shared" si="9"/>
        <v>50.579557428872491</v>
      </c>
      <c r="U73" s="6">
        <f t="shared" si="8"/>
        <v>5.0999999999999996</v>
      </c>
      <c r="V73" s="6">
        <f>LN(G73)</f>
        <v>3.6988297849671046</v>
      </c>
    </row>
    <row r="74" spans="1:22">
      <c r="A74" s="1">
        <v>2</v>
      </c>
      <c r="B74" s="1">
        <v>2</v>
      </c>
      <c r="C74" s="1">
        <v>116</v>
      </c>
      <c r="D74" s="1">
        <v>14</v>
      </c>
      <c r="E74" s="1">
        <v>13</v>
      </c>
      <c r="F74" s="1">
        <v>3</v>
      </c>
      <c r="G74" s="1">
        <v>42.2</v>
      </c>
      <c r="H74" s="1">
        <v>0</v>
      </c>
      <c r="I74" s="1">
        <v>16</v>
      </c>
      <c r="J74" s="1">
        <v>640</v>
      </c>
      <c r="K74" s="1">
        <v>40</v>
      </c>
      <c r="L74" s="1">
        <v>216</v>
      </c>
      <c r="M74" s="1">
        <v>669.4</v>
      </c>
      <c r="N74" s="1">
        <v>889.4</v>
      </c>
      <c r="O74" s="1">
        <v>1006.2</v>
      </c>
      <c r="P74" s="1">
        <v>41.7</v>
      </c>
      <c r="Q74" s="6">
        <f t="shared" si="5"/>
        <v>2.7725887222397811</v>
      </c>
      <c r="R74" s="6">
        <f t="shared" si="6"/>
        <v>4.4974139869574999E-2</v>
      </c>
      <c r="S74" s="6">
        <f t="shared" si="7"/>
        <v>43.175174274791999</v>
      </c>
      <c r="T74" s="6">
        <f t="shared" si="9"/>
        <v>57.364804302360326</v>
      </c>
      <c r="U74" s="6">
        <f t="shared" si="8"/>
        <v>5.4</v>
      </c>
      <c r="V74" s="6">
        <f>LN(G74)</f>
        <v>3.7424202210419661</v>
      </c>
    </row>
    <row r="75" spans="1:22">
      <c r="A75" s="1">
        <v>2</v>
      </c>
      <c r="B75" s="1">
        <v>2</v>
      </c>
      <c r="C75" s="1">
        <v>116</v>
      </c>
      <c r="D75" s="1">
        <v>14</v>
      </c>
      <c r="E75" s="1">
        <v>15</v>
      </c>
      <c r="F75" s="1">
        <v>3</v>
      </c>
      <c r="G75" s="1">
        <v>49.3</v>
      </c>
      <c r="H75" s="1">
        <v>0</v>
      </c>
      <c r="I75" s="1">
        <v>32</v>
      </c>
      <c r="J75" s="1">
        <v>1280</v>
      </c>
      <c r="K75" s="1">
        <v>40</v>
      </c>
      <c r="L75" s="1">
        <v>332.6</v>
      </c>
      <c r="M75" s="1">
        <v>1657.1</v>
      </c>
      <c r="N75" s="1">
        <v>1994</v>
      </c>
      <c r="O75" s="1">
        <v>2111.4</v>
      </c>
      <c r="P75" s="1">
        <v>35.700000000000003</v>
      </c>
      <c r="Q75" s="6">
        <f t="shared" si="5"/>
        <v>3.4657359027997265</v>
      </c>
      <c r="R75" s="6">
        <f t="shared" si="6"/>
        <v>2.0060180541624874E-2</v>
      </c>
      <c r="S75" s="6">
        <f t="shared" si="7"/>
        <v>38.515546639919755</v>
      </c>
      <c r="T75" s="6">
        <f t="shared" si="9"/>
        <v>46.346026190332516</v>
      </c>
      <c r="U75" s="6">
        <f t="shared" si="8"/>
        <v>8.3150000000000013</v>
      </c>
      <c r="V75" s="6">
        <f>LN(G75)</f>
        <v>3.8979240810486444</v>
      </c>
    </row>
    <row r="76" spans="1:22">
      <c r="A76" s="1">
        <v>2</v>
      </c>
      <c r="B76" s="1">
        <v>2</v>
      </c>
      <c r="C76" s="1">
        <v>116</v>
      </c>
      <c r="D76" s="1">
        <v>14</v>
      </c>
      <c r="E76" s="1">
        <v>16</v>
      </c>
      <c r="F76" s="1">
        <v>3</v>
      </c>
      <c r="G76" s="1">
        <v>24</v>
      </c>
      <c r="H76" s="1">
        <v>0</v>
      </c>
      <c r="I76" s="1">
        <v>64</v>
      </c>
      <c r="J76" s="1">
        <v>1289</v>
      </c>
      <c r="K76" s="1">
        <v>20</v>
      </c>
      <c r="L76" s="1">
        <v>281.5</v>
      </c>
      <c r="M76" s="1">
        <v>2116.6</v>
      </c>
      <c r="N76" s="1">
        <v>2400.1</v>
      </c>
      <c r="O76" s="1">
        <v>2459.3000000000002</v>
      </c>
      <c r="P76" s="1">
        <v>19.2</v>
      </c>
      <c r="Q76" s="6">
        <f t="shared" si="5"/>
        <v>4.1588830833596715</v>
      </c>
      <c r="R76" s="6">
        <f t="shared" si="6"/>
        <v>8.3329861255781006E-3</v>
      </c>
      <c r="S76" s="6">
        <f t="shared" si="7"/>
        <v>32.223657347610519</v>
      </c>
      <c r="T76" s="6">
        <f t="shared" si="9"/>
        <v>36.53973353491449</v>
      </c>
      <c r="U76" s="6">
        <f t="shared" si="8"/>
        <v>14.074999999999999</v>
      </c>
      <c r="V76" s="6">
        <f>LN(G76)</f>
        <v>3.1780538303479458</v>
      </c>
    </row>
    <row r="77" spans="1:22">
      <c r="A77" s="1">
        <v>2</v>
      </c>
      <c r="B77" s="1">
        <v>2</v>
      </c>
      <c r="C77" s="1">
        <v>116</v>
      </c>
      <c r="D77" s="1">
        <v>14</v>
      </c>
      <c r="E77" s="1">
        <v>17</v>
      </c>
      <c r="F77" s="1">
        <v>3</v>
      </c>
      <c r="G77" s="1">
        <v>16.2</v>
      </c>
      <c r="H77" s="1">
        <v>0</v>
      </c>
      <c r="I77" s="1">
        <v>128</v>
      </c>
      <c r="J77" s="1">
        <v>1800</v>
      </c>
      <c r="K77" s="1">
        <v>14</v>
      </c>
      <c r="L77" s="1">
        <v>150.4</v>
      </c>
      <c r="M77" s="1">
        <v>2248.3000000000002</v>
      </c>
      <c r="N77" s="1">
        <v>2400.1</v>
      </c>
      <c r="O77" s="1">
        <v>2441.3000000000002</v>
      </c>
      <c r="P77" s="1">
        <v>13.4</v>
      </c>
      <c r="Q77" s="6">
        <f>LN(I77)</f>
        <v>4.8520302639196169</v>
      </c>
      <c r="R77" s="6">
        <f t="shared" si="6"/>
        <v>5.8330902879046706E-3</v>
      </c>
      <c r="S77" s="6">
        <f t="shared" si="7"/>
        <v>44.998125078121745</v>
      </c>
      <c r="T77" s="6">
        <f t="shared" si="9"/>
        <v>48.036294088867137</v>
      </c>
      <c r="U77" s="6">
        <f t="shared" si="8"/>
        <v>10.742857142857144</v>
      </c>
      <c r="V77" s="6">
        <f>LN(G77)</f>
        <v>2.7850112422383382</v>
      </c>
    </row>
    <row r="78" spans="1:22">
      <c r="A78" s="1">
        <v>2</v>
      </c>
      <c r="B78" s="1">
        <v>2</v>
      </c>
      <c r="C78" s="1">
        <v>116</v>
      </c>
      <c r="D78" s="1">
        <v>14</v>
      </c>
      <c r="E78" s="1">
        <v>18</v>
      </c>
      <c r="F78" s="1">
        <v>3</v>
      </c>
      <c r="G78" s="1">
        <v>8.4</v>
      </c>
      <c r="H78" s="1">
        <v>0</v>
      </c>
      <c r="I78" s="1">
        <v>256</v>
      </c>
      <c r="J78" s="1">
        <v>1852</v>
      </c>
      <c r="K78" s="1">
        <v>7</v>
      </c>
      <c r="L78" s="1">
        <v>105.3</v>
      </c>
      <c r="M78" s="1">
        <v>2293.8000000000002</v>
      </c>
      <c r="N78" s="1">
        <v>2400.1</v>
      </c>
      <c r="O78" s="1">
        <v>2419.8000000000002</v>
      </c>
      <c r="P78" s="1">
        <v>6.2</v>
      </c>
      <c r="Q78" s="6">
        <f>LN(I78)</f>
        <v>5.5451774444795623</v>
      </c>
      <c r="R78" s="6">
        <f t="shared" si="6"/>
        <v>2.9165451439523353E-3</v>
      </c>
      <c r="S78" s="6">
        <f t="shared" si="7"/>
        <v>46.298070913711932</v>
      </c>
      <c r="T78" s="6">
        <f t="shared" si="9"/>
        <v>48.443630656552443</v>
      </c>
      <c r="U78" s="6">
        <f t="shared" si="8"/>
        <v>15.042857142857143</v>
      </c>
      <c r="V78" s="6">
        <f>LN(G78)</f>
        <v>2.1282317058492679</v>
      </c>
    </row>
    <row r="79" spans="1:22">
      <c r="A79" s="1">
        <v>2</v>
      </c>
      <c r="B79" s="1">
        <v>2</v>
      </c>
      <c r="C79" s="1">
        <v>116</v>
      </c>
      <c r="D79" s="1">
        <v>14</v>
      </c>
      <c r="E79" s="1">
        <v>19</v>
      </c>
      <c r="F79" s="1">
        <v>3</v>
      </c>
      <c r="G79" s="1">
        <v>2.2000000000000002</v>
      </c>
      <c r="H79" s="1">
        <v>0</v>
      </c>
      <c r="I79" s="1">
        <v>512</v>
      </c>
      <c r="J79" s="1">
        <v>1276</v>
      </c>
      <c r="K79" s="1">
        <v>2</v>
      </c>
      <c r="L79" s="1">
        <v>23.2</v>
      </c>
      <c r="M79" s="1">
        <v>2376.4</v>
      </c>
      <c r="N79" s="1">
        <v>2400.1</v>
      </c>
      <c r="O79" s="1">
        <v>2405.8000000000002</v>
      </c>
      <c r="P79" s="1">
        <v>2</v>
      </c>
      <c r="Q79" s="6">
        <f>LN(I79)</f>
        <v>6.2383246250395077</v>
      </c>
      <c r="R79" s="6">
        <f t="shared" si="6"/>
        <v>8.3329861255781014E-4</v>
      </c>
      <c r="S79" s="6">
        <f t="shared" si="7"/>
        <v>31.898670888712974</v>
      </c>
      <c r="T79" s="6">
        <f t="shared" si="9"/>
        <v>32.216798518767881</v>
      </c>
      <c r="U79" s="6">
        <f t="shared" si="8"/>
        <v>11.6</v>
      </c>
      <c r="V79" s="6">
        <f>LN(G79)</f>
        <v>0.78845736036427028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Table of Conditions</vt:lpstr>
      <vt:lpstr>Hen 111</vt:lpstr>
      <vt:lpstr>Hen 112</vt:lpstr>
      <vt:lpstr>Hen 113</vt:lpstr>
      <vt:lpstr>Hen 114</vt:lpstr>
      <vt:lpstr>Hen 115</vt:lpstr>
      <vt:lpstr>Hen 116</vt:lpstr>
      <vt:lpstr>'Hen 113'!_113</vt:lpstr>
      <vt:lpstr>'Hen 114'!_114</vt:lpstr>
      <vt:lpstr>'Hen 115'!_115</vt:lpstr>
      <vt:lpstr>'Hen 116'!_116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Tegan</dc:creator>
  <cp:lastModifiedBy>Tegan</cp:lastModifiedBy>
  <dcterms:created xsi:type="dcterms:W3CDTF">2014-06-18T02:56:24Z</dcterms:created>
  <dcterms:modified xsi:type="dcterms:W3CDTF">2014-06-19T00:25:40Z</dcterms:modified>
</cp:coreProperties>
</file>